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 codeName="{B7FE6334-C1A2-E50D-BD3D-5F4D41BBC2E3}"/>
  <workbookPr codeName="ЭтаКнига" defaultThemeVersion="124226"/>
  <bookViews>
    <workbookView xWindow="-120" yWindow="-120" windowWidth="19440" windowHeight="11160"/>
  </bookViews>
  <sheets>
    <sheet name="раздел0" sheetId="1" r:id="rId1"/>
    <sheet name="1" sheetId="3" r:id="rId2"/>
    <sheet name="2" sheetId="4" r:id="rId3"/>
    <sheet name="3" sheetId="5" r:id="rId4"/>
    <sheet name="4" sheetId="6" r:id="rId5"/>
    <sheet name="5" sheetId="7" r:id="rId6"/>
    <sheet name="6,7" sheetId="9" r:id="rId7"/>
    <sheet name="проверка" sheetId="8" state="hidden" r:id="rId8"/>
  </sheets>
  <definedNames>
    <definedName name="_Par102" localSheetId="1">'1'!#REF!</definedName>
    <definedName name="_Par110" localSheetId="1">'1'!$B$10</definedName>
    <definedName name="_Par118" localSheetId="1">'1'!$B$11</definedName>
    <definedName name="_Par126" localSheetId="1">'1'!$B$12</definedName>
    <definedName name="_Par142" localSheetId="1">'1'!$B$14</definedName>
    <definedName name="_Par150" localSheetId="1">'1'!$B$15</definedName>
    <definedName name="_Par166" localSheetId="1">'1'!$B$17</definedName>
    <definedName name="_Par174" localSheetId="1">'1'!$B$18</definedName>
    <definedName name="_Par182" localSheetId="1">'1'!#REF!</definedName>
    <definedName name="_Par198" localSheetId="1">'1'!$B$20</definedName>
    <definedName name="_Par206" localSheetId="1">'1'!$B$21</definedName>
    <definedName name="_Par238" localSheetId="2">'2'!$C$6</definedName>
    <definedName name="_Par253" localSheetId="2">'2'!$R$6</definedName>
    <definedName name="_Par273" localSheetId="2">'2'!$B$8</definedName>
    <definedName name="_Par453" localSheetId="2">'2'!#REF!</definedName>
    <definedName name="_Par484" localSheetId="3">'3'!$C$7</definedName>
    <definedName name="_Par485" localSheetId="3">'3'!$D$7</definedName>
    <definedName name="_Par486" localSheetId="3">'3'!$E$7</definedName>
    <definedName name="_Par487" localSheetId="3">'3'!$F$7</definedName>
    <definedName name="_Par495" localSheetId="3">'3'!$B$9</definedName>
    <definedName name="_Par555" localSheetId="3">'3'!#REF!</definedName>
    <definedName name="_Par563" localSheetId="4">'4'!$A$3</definedName>
    <definedName name="_Par581" localSheetId="4">'4'!$C$10</definedName>
    <definedName name="_Par582" localSheetId="4">'4'!$D$10</definedName>
    <definedName name="_Par584" localSheetId="4">'4'!$F$10</definedName>
    <definedName name="_Par585" localSheetId="4">'4'!$G$10</definedName>
    <definedName name="_Par586" localSheetId="4">'4'!$H$10</definedName>
    <definedName name="_Par588" localSheetId="4">'4'!$B$11</definedName>
    <definedName name="_Par596" localSheetId="4">'4'!$B$12</definedName>
    <definedName name="_Par604" localSheetId="4">'4'!$B$13</definedName>
    <definedName name="_Par633" localSheetId="5">'5'!$C$7</definedName>
    <definedName name="_Par642" localSheetId="5">'5'!$L$7</definedName>
    <definedName name="_Par644" localSheetId="5">'5'!$B$8</definedName>
    <definedName name="_Par656" localSheetId="5">'5'!$B$9</definedName>
    <definedName name="_Par668" localSheetId="5">'5'!$B$10</definedName>
    <definedName name="_xlnm.Print_Area" localSheetId="0">раздел0!$A$1:$EY$32</definedName>
  </definedNames>
  <calcPr calcId="125725"/>
</workbook>
</file>

<file path=xl/calcChain.xml><?xml version="1.0" encoding="utf-8"?>
<calcChain xmlns="http://schemas.openxmlformats.org/spreadsheetml/2006/main">
  <c r="A112" i="8"/>
  <c r="A113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7"/>
  <c r="A78"/>
  <c r="A76"/>
  <c r="A74"/>
  <c r="A75"/>
  <c r="A73"/>
  <c r="A71"/>
  <c r="A72"/>
  <c r="A70"/>
  <c r="A68"/>
  <c r="A69"/>
  <c r="A67"/>
  <c r="A66"/>
  <c r="A65"/>
  <c r="A62"/>
  <c r="A63"/>
  <c r="A64"/>
  <c r="A61"/>
  <c r="A59"/>
  <c r="A60"/>
  <c r="A58"/>
  <c r="A57"/>
  <c r="A56"/>
  <c r="A53"/>
  <c r="A54"/>
  <c r="A55"/>
  <c r="A52"/>
  <c r="A50"/>
  <c r="A51"/>
  <c r="A49"/>
  <c r="A48"/>
  <c r="A47"/>
  <c r="A44"/>
  <c r="A45"/>
  <c r="A46"/>
  <c r="A43"/>
  <c r="A42"/>
  <c r="A41"/>
  <c r="A39"/>
  <c r="A40"/>
  <c r="A38"/>
  <c r="A37"/>
  <c r="A36"/>
  <c r="A33"/>
  <c r="A34"/>
  <c r="A35"/>
  <c r="A32"/>
  <c r="A31"/>
  <c r="A30"/>
  <c r="A29"/>
  <c r="A28"/>
  <c r="A27"/>
  <c r="A24"/>
  <c r="A25"/>
  <c r="A26"/>
  <c r="A23"/>
  <c r="A22"/>
  <c r="A21"/>
  <c r="A19"/>
  <c r="A20"/>
  <c r="A18"/>
  <c r="A17"/>
  <c r="A16"/>
  <c r="A13"/>
  <c r="A14"/>
  <c r="A15"/>
  <c r="A12"/>
  <c r="A10"/>
  <c r="A11"/>
  <c r="A9"/>
  <c r="A8"/>
  <c r="A7"/>
  <c r="A4"/>
  <c r="A5"/>
  <c r="A6"/>
  <c r="A3"/>
  <c r="A1" l="1"/>
</calcChain>
</file>

<file path=xl/sharedStrings.xml><?xml version="1.0" encoding="utf-8"?>
<sst xmlns="http://schemas.openxmlformats.org/spreadsheetml/2006/main" count="268" uniqueCount="225">
  <si>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</si>
  <si>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</si>
  <si>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</si>
  <si>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 20</t>
  </si>
  <si>
    <t xml:space="preserve"> г.</t>
  </si>
  <si>
    <t>Предоставляют:</t>
  </si>
  <si>
    <t>Сроки предоставления</t>
  </si>
  <si>
    <t>Форма № 1-ДОП</t>
  </si>
  <si>
    <t>юридические лица, осуществляющие образовательную деятельность по дополнительным</t>
  </si>
  <si>
    <t>5 февраля
после отчетного периода</t>
  </si>
  <si>
    <t>-</t>
  </si>
  <si>
    <t>территориальному органу Росстата в субъекте Российской Федерации</t>
  </si>
  <si>
    <t>по установленному им адресу</t>
  </si>
  <si>
    <t xml:space="preserve">от </t>
  </si>
  <si>
    <t>№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</si>
  <si>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</si>
  <si>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</si>
  <si>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</si>
  <si>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</si>
  <si>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</si>
  <si>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</si>
  <si>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0609500</t>
  </si>
  <si>
    <t>наименование показателей</t>
  </si>
  <si>
    <t>№ строки</t>
  </si>
  <si>
    <t>из них (из гр.3) девочки</t>
  </si>
  <si>
    <t>из гр.3 - дети с ограниченными созможностями здоровья</t>
  </si>
  <si>
    <t>всего</t>
  </si>
  <si>
    <t>из них (из гр.5) девочки</t>
  </si>
  <si>
    <t>из гр.3 - дети-инвалиды</t>
  </si>
  <si>
    <t>техническое</t>
  </si>
  <si>
    <t>естественнонаучное</t>
  </si>
  <si>
    <t>туристско-краеведческое</t>
  </si>
  <si>
    <t>социально-педагогическое</t>
  </si>
  <si>
    <t>в области искусств:</t>
  </si>
  <si>
    <t>по общеразвивающим программам</t>
  </si>
  <si>
    <t>по предпрофессиональным программам</t>
  </si>
  <si>
    <t>в области физической культуры и спорта:</t>
  </si>
  <si>
    <t>Наименование показателей</t>
  </si>
  <si>
    <t>N строки</t>
  </si>
  <si>
    <t>менее 3</t>
  </si>
  <si>
    <t>федерального бюджета</t>
  </si>
  <si>
    <t>бюджета субъекта Российской Федерации</t>
  </si>
  <si>
    <t>местного бюджета</t>
  </si>
  <si>
    <t>Всего работников</t>
  </si>
  <si>
    <t>из них (из гр. 3) имеют образование:</t>
  </si>
  <si>
    <t>Кроме того, численность внешних совместителей</t>
  </si>
  <si>
    <t>высшее</t>
  </si>
  <si>
    <t>из них (из гр. 4) педагогическое</t>
  </si>
  <si>
    <t>среднее профессиональное образование по программам подготовки специалистов среднего звена</t>
  </si>
  <si>
    <t>из них (из гр. 6) педагогическое</t>
  </si>
  <si>
    <t xml:space="preserve">             </t>
  </si>
  <si>
    <t>(без внешних совместителей и работавших по договорам гражданско-правового характера)</t>
  </si>
  <si>
    <t>моложе 25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</si>
  <si>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</si>
  <si>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</si>
  <si>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</si>
  <si>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</si>
  <si>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</si>
  <si>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</si>
  <si>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</si>
  <si>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</si>
  <si>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и старше</t>
  </si>
  <si>
    <t xml:space="preserve">           (без внешних совместителей и работавших по договорам гражданско-правового характера)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</si>
  <si>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 данные от имени    юридического лица) </t>
  </si>
  <si>
    <t xml:space="preserve">   </t>
  </si>
  <si>
    <t>(должность)</t>
  </si>
  <si>
    <t>(ФИО)</t>
  </si>
  <si>
    <t>(подпись)</t>
  </si>
  <si>
    <t>(номер контактного телефона)</t>
  </si>
  <si>
    <t>дата заполнения документа</t>
  </si>
  <si>
    <t>количество ошибок!!!!!!</t>
  </si>
  <si>
    <t xml:space="preserve"> в подразделе 1.1 гр.3&gt;=гр.4 по строке 01</t>
  </si>
  <si>
    <t xml:space="preserve"> в подразделе 1.1 гр.3&gt;=гр.4 по строке 02</t>
  </si>
  <si>
    <t xml:space="preserve"> в подразделе 1.1 гр.3&gt;=гр.4 по строке 03</t>
  </si>
  <si>
    <t xml:space="preserve"> в подразделе 1.1 гр.3&gt;=гр.4 по строке 04</t>
  </si>
  <si>
    <t xml:space="preserve"> в подразделе 1.1 гр.3&gt;=гр.4 по строке 05</t>
  </si>
  <si>
    <t xml:space="preserve"> в подразделе 1.1 гр.3&gt;=гр.4 по строке 06</t>
  </si>
  <si>
    <t xml:space="preserve"> в подразделе 1.1 гр.3&gt;=гр.4 по строке 07</t>
  </si>
  <si>
    <t xml:space="preserve"> в подразделе 1.1 гр.3&gt;=гр.4 по строке 08</t>
  </si>
  <si>
    <t xml:space="preserve"> в подразделе 1.1 гр.3&gt;=гр.4 по строке 09</t>
  </si>
  <si>
    <t xml:space="preserve"> в подразделе 1.1 гр.3&gt;=гр5 по строке 01</t>
  </si>
  <si>
    <t xml:space="preserve"> в подразделе 1.1 гр.3&gt;=гр5 по строке 02</t>
  </si>
  <si>
    <t xml:space="preserve"> в подразделе 1.1 гр.3&gt;=гр5 по строке 03</t>
  </si>
  <si>
    <t xml:space="preserve"> в подразделе 1.1 гр.3&gt;=гр5 по строке 04</t>
  </si>
  <si>
    <t xml:space="preserve"> в подразделе 1.1 гр.3&gt;=гр5 по строке 05</t>
  </si>
  <si>
    <t xml:space="preserve"> в подразделе 1.1 гр.3&gt;=гр5 по строке 06</t>
  </si>
  <si>
    <t xml:space="preserve"> в подразделе 1.1 гр.3&gt;=гр5 по строке 07</t>
  </si>
  <si>
    <t xml:space="preserve"> в подразделе 1.1 гр.3&gt;=гр5 по строке 08</t>
  </si>
  <si>
    <t xml:space="preserve"> в подразделе 1.1 гр.3&gt;=гр5 по строке 09</t>
  </si>
  <si>
    <t xml:space="preserve"> в подразделе 1.1 гр.3&gt;=гр5 по строке 10</t>
  </si>
  <si>
    <t xml:space="preserve"> в подразделе 1.1 гр.5&gt;=гр.5 по строке 11</t>
  </si>
  <si>
    <t xml:space="preserve"> в подразделе 1.1 гр.3&gt;=гр.6 по строке 01</t>
  </si>
  <si>
    <t xml:space="preserve"> в подразделе 1.1 гр.3&gt;=гр.6 по строке 02</t>
  </si>
  <si>
    <t xml:space="preserve"> в подразделе 1.1 гр.3&gt;=гр.6 по строке 03</t>
  </si>
  <si>
    <t xml:space="preserve"> в подразделе 1.1 гр.3&gt;=гр.6 по строке 04</t>
  </si>
  <si>
    <t xml:space="preserve"> в подразделе 1.1 гр.3&gt;=гр.6 по строке 05</t>
  </si>
  <si>
    <t xml:space="preserve"> в подразделе 1.1 гр.3&gt;=гр.6 по строке 06</t>
  </si>
  <si>
    <t xml:space="preserve"> в подразделе 1.1 гр.3&gt;=гр.6 по строке 07</t>
  </si>
  <si>
    <t xml:space="preserve"> в подразделе 1.1 гр.3&gt;=гр.6 по строке 08</t>
  </si>
  <si>
    <t xml:space="preserve"> в подразделе 1.1 гр.3&gt;=гр.6 по строке 09</t>
  </si>
  <si>
    <t xml:space="preserve"> в подразделе 1.1 гр.3&gt;=гр.7 по строке 10</t>
  </si>
  <si>
    <t xml:space="preserve"> в подразделе 1.1 гр.3&gt;=гр.7 по строке 01</t>
  </si>
  <si>
    <t xml:space="preserve"> в подразделе 1.1 гр.3&gt;=гр.7 по строке 02</t>
  </si>
  <si>
    <t xml:space="preserve"> в подразделе 1.1 гр.3&gt;=гр.7 по строке 03</t>
  </si>
  <si>
    <t xml:space="preserve"> в подразделе 1.1 гр.3&gt;=гр.7 по строке 04</t>
  </si>
  <si>
    <t xml:space="preserve"> в подразделе 1.1 гр.3&gt;=гр.7 по строке 05</t>
  </si>
  <si>
    <t xml:space="preserve"> в подразделе 1.1 гр.3&gt;=гр.7 по строке 06</t>
  </si>
  <si>
    <t xml:space="preserve"> в подразделе 1.1 гр.3&gt;=гр.7 по строке 07</t>
  </si>
  <si>
    <t xml:space="preserve"> в подразделе 1.1 гр.3&gt;=гр.7 по строке 08</t>
  </si>
  <si>
    <t xml:space="preserve"> в подразделе 1.1 гр.3&gt;=гр.7 по строке 09</t>
  </si>
  <si>
    <t xml:space="preserve"> в подразделе 1.1 гр.3&gt;=гр.7 по строке 11</t>
  </si>
  <si>
    <t xml:space="preserve"> в подразделе 1.1 гр.7&gt;=гр.8 по строке 01</t>
  </si>
  <si>
    <t xml:space="preserve"> в подразделе 1.1 гр.7&gt;=гр.8 по строке 02</t>
  </si>
  <si>
    <t xml:space="preserve"> в подразделе 1.1 гр.7&gt;=гр.8 по строке 03</t>
  </si>
  <si>
    <t xml:space="preserve"> в подразделе 1.1 гр.7&gt;=гр.8 по строке 04</t>
  </si>
  <si>
    <t xml:space="preserve"> в подразделе 1.1 гр.7&gt;=гр.8 по строке 05</t>
  </si>
  <si>
    <t xml:space="preserve"> в подразделе 1.1 гр.7&gt;=гр.8 по строке 06</t>
  </si>
  <si>
    <t xml:space="preserve"> в подразделе 1.1 гр.7&gt;=гр.8 по строке 07</t>
  </si>
  <si>
    <t xml:space="preserve"> в подразделе 1.1 гр.7&gt;=гр.8 по строке 08</t>
  </si>
  <si>
    <t xml:space="preserve"> в подразделе 1.1 гр.7&gt;=гр.8 по строке 09</t>
  </si>
  <si>
    <t xml:space="preserve"> в подразделе 1.2 сумма граф 3-18&gt;=гр.3 по строке 01 подраздела 1.1</t>
  </si>
  <si>
    <t xml:space="preserve"> в подразделе 1.2 сумма граф 3-18&gt;=гр.3 по строке 02 подраздела 1.1</t>
  </si>
  <si>
    <t xml:space="preserve"> в подразделе 1.2 сумма граф 3-18&gt;=гр.3 по строке 03 подраздела 1.1</t>
  </si>
  <si>
    <t xml:space="preserve"> в подразделе 1.2 сумма граф 3-18&gt;=гр.3 по строке 04 подраздела 1.1</t>
  </si>
  <si>
    <t xml:space="preserve"> в подразделе 1.2 сумма граф 3-18&gt;=гр.3 по строке 05 подраздела 1.1</t>
  </si>
  <si>
    <t xml:space="preserve"> в подразделе 1.2 сумма граф 3-18&gt;=гр.3 по строке 06 подраздела 1.1</t>
  </si>
  <si>
    <t xml:space="preserve"> в подразделе 1.2 сумма граф 3-18&gt;=гр.3 по строке 07 подраздела 1.1</t>
  </si>
  <si>
    <t xml:space="preserve"> в подразделе 1.2 сумма граф 3-18&gt;=гр.3 по строке 08 подраздела 1.1</t>
  </si>
  <si>
    <t xml:space="preserve"> в подразделе 1.2 сумма граф 3-18&gt;=гр.3 по строке 09 подраздела 1.1</t>
  </si>
  <si>
    <t xml:space="preserve"> в разделе 2 сумма граф 3-6&gt;=гр.3 по строке 09 подраздела 1.1</t>
  </si>
  <si>
    <t xml:space="preserve"> в разделе 2 сумма граф 3-6&gt;=гр.3 по строке 01 подраздела 1.1</t>
  </si>
  <si>
    <t xml:space="preserve"> в разделе 2 сумма граф 3-6&gt;=гр.3 по строке 02 подраздела 1.1</t>
  </si>
  <si>
    <t xml:space="preserve"> в разделе 2 сумма граф 3-6&gt;=гр.3 по строке 03 подраздела 1.1</t>
  </si>
  <si>
    <t xml:space="preserve"> в разделе 2 сумма граф 3-6&gt;=гр.3 по строке 04 подраздела 1.1</t>
  </si>
  <si>
    <t xml:space="preserve"> в разделе 2 сумма граф 3-6&gt;=гр.3 по строке 05 подраздела 1.1</t>
  </si>
  <si>
    <t xml:space="preserve"> в разделе 2 сумма граф 3-6&gt;=гр.3 по строке 06 подраздела 1.1</t>
  </si>
  <si>
    <t xml:space="preserve"> в разделе 2 сумма граф 3-6&gt;=гр.3 по строке 07 подраздела 1.1</t>
  </si>
  <si>
    <t xml:space="preserve"> в разделе 2 сумма граф 3-6&gt;=гр.3 по строке 08 подраздела 1.1</t>
  </si>
  <si>
    <t xml:space="preserve"> в подразделе 3.1 гр.3 &gt;= сумме граф 4,6 по строке 01</t>
  </si>
  <si>
    <t xml:space="preserve"> в подразделе 3.1 гр.3 &gt;= сумме граф 4,6 по строке 02</t>
  </si>
  <si>
    <t xml:space="preserve"> в подразделе 3.1 гр.3 &gt;= сумме граф 4,6 по строке 03</t>
  </si>
  <si>
    <t xml:space="preserve"> в подразделе 3.1 гр.4 &gt;= гр. 5 по строке 01</t>
  </si>
  <si>
    <t xml:space="preserve"> в подразделе 3.1 гр.4 &gt;= гр. 5 по строке 02</t>
  </si>
  <si>
    <t xml:space="preserve"> в подразделе 3.1 гр.4 &gt;= гр. 5 по строке 03</t>
  </si>
  <si>
    <t xml:space="preserve"> в подразделе 3.1 гр.6 &gt;= гр. 7 по строке 01</t>
  </si>
  <si>
    <t xml:space="preserve"> в подразделе 3.1 гр.6 &gt;= гр. 7 по строке 02</t>
  </si>
  <si>
    <t xml:space="preserve"> в подразделе 3.1 гр.6 &gt;= гр. 7 по строке 03</t>
  </si>
  <si>
    <t xml:space="preserve"> в подразделе 3.1 стр. 01 &gt;= стр. 02 по графе 3</t>
  </si>
  <si>
    <t xml:space="preserve"> в подразделе 3.1 стр. 01 &gt;= стр. 02 по графе 4</t>
  </si>
  <si>
    <t xml:space="preserve"> в подразделе 3.1 стр. 01 &gt;= стр. 02 по графе 5</t>
  </si>
  <si>
    <t xml:space="preserve"> в подразделе 3.1 стр. 01 &gt;= стр. 02 по графе 6</t>
  </si>
  <si>
    <t xml:space="preserve"> в подразделе 3.1 стр. 01 &gt;= стр. 02 по графе 7</t>
  </si>
  <si>
    <t xml:space="preserve"> в подразделе 3.1 стр. 01 &gt;= стр. 02 по графе 8</t>
  </si>
  <si>
    <t xml:space="preserve"> в подразделе 3.1 стр. 01 &gt;= стр. 03 по графе 3</t>
  </si>
  <si>
    <t xml:space="preserve"> в подразделе 3.1 стр. 01 &gt;= стр. 03 по графе 4</t>
  </si>
  <si>
    <t xml:space="preserve"> в подразделе 3.1 стр. 01 &gt;= стр. 03 по графе 5</t>
  </si>
  <si>
    <t xml:space="preserve"> в подразделе 3.1 стр. 01 &gt;= стр. 03 по графе 6</t>
  </si>
  <si>
    <t xml:space="preserve"> в подразделе 3.1 стр. 01 &gt;= стр. 03 по графе 7</t>
  </si>
  <si>
    <t xml:space="preserve"> в подразделе 3.1 стр. 01 &gt;= стр. 03 по графе 8</t>
  </si>
  <si>
    <t xml:space="preserve"> в подразделе 3.2 стр. 01 &gt;= стр. 03 по графе 9</t>
  </si>
  <si>
    <t xml:space="preserve"> в подразделе 3.2 стр. 01 &gt;= стр. 02 по графе 3</t>
  </si>
  <si>
    <t xml:space="preserve"> в подразделе 3.2 стр. 01 &gt;= стр. 02 по графе 4</t>
  </si>
  <si>
    <t xml:space="preserve"> в подразделе 3.2 стр. 01 &gt;= стр. 02 по графе 5</t>
  </si>
  <si>
    <t xml:space="preserve"> в подразделе 3.2 стр. 01 &gt;= стр. 02 по графе 6</t>
  </si>
  <si>
    <t xml:space="preserve"> в подразделе 3.2 стр. 01 &gt;= стр. 02 по графе 7</t>
  </si>
  <si>
    <t xml:space="preserve"> в подразделе 3.2 стр. 01 &gt;= стр. 02 по графе 8</t>
  </si>
  <si>
    <t xml:space="preserve"> в подразделе 3.2 стр. 01 &gt;= стр. 02 по графе 9</t>
  </si>
  <si>
    <t xml:space="preserve"> в подразделе 3.2 стр. 01 &gt;= стр. 02 по графе 10</t>
  </si>
  <si>
    <t xml:space="preserve"> в подразделе 3.2 стр. 01 &gt;= стр. 02 по графе 11</t>
  </si>
  <si>
    <t xml:space="preserve"> в подразделе 3.2 стр. 01 &gt;= стр. 02 по графе 12</t>
  </si>
  <si>
    <t xml:space="preserve"> в подразделе 3.2 стр. 01 &gt;= стр. 03 по графе 3</t>
  </si>
  <si>
    <t xml:space="preserve"> в подразделе 3.2 стр. 01 &gt;= стр. 03 по графе 4</t>
  </si>
  <si>
    <t xml:space="preserve"> в подразделе 3.2 стр. 01 &gt;= стр. 03 по графе 5</t>
  </si>
  <si>
    <t xml:space="preserve"> в подразделе 3.2 стр. 01 &gt;= стр. 03 по графе 6</t>
  </si>
  <si>
    <t xml:space="preserve"> в подразделе 3.2 стр. 01 &gt;= стр. 03 по графе 7</t>
  </si>
  <si>
    <t xml:space="preserve"> в подразделе 3.2 стр. 01 &gt;= стр. 03 по графе 8</t>
  </si>
  <si>
    <t xml:space="preserve"> в подразделе 3.2 стр. 01 &gt;= стр. 03 по графе 10</t>
  </si>
  <si>
    <t xml:space="preserve"> в подразделе 3.2 стр. 01 &gt;= стр. 03 по графе 11</t>
  </si>
  <si>
    <t xml:space="preserve"> в подразделе 3.2 стр. 01 &gt;= стр. 03 по графе 12</t>
  </si>
  <si>
    <t>в подразделе 3.2 сумма граф 3-12 = гр.3 подраздела 3.1 по строке 01</t>
  </si>
  <si>
    <t>в подразделе 3.2 сумма граф 3-12 = гр.3 подраздела 3.1 по строке 02</t>
  </si>
  <si>
    <t>в подразделе 3.2 сумма граф 3-12 = гр.3 подраздела 3.1 по строке 03</t>
  </si>
  <si>
    <t>X</t>
  </si>
  <si>
    <t>общеобразовательным программам для детей на основании соответствующей лицензии:</t>
  </si>
  <si>
    <t>численность обучающихся, всего, человек</t>
  </si>
  <si>
    <t>По договорам об оказании платных образовательных услуг</t>
  </si>
  <si>
    <t>Наименование показателя</t>
  </si>
  <si>
    <t>средства бюджетов всех уровней</t>
  </si>
  <si>
    <t>20</t>
  </si>
  <si>
    <t>Нарушение порядка предоставления первичных статистических данных или несвоевременное предоставление этих данных,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</si>
  <si>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Приказ Росстата:
Об утверждении формы
от 30.07.2020 № 424
О внесении изменений (при наличии)</t>
  </si>
  <si>
    <t>Код типа поселения:
("1" - город и поселок городского
типа;
"2" - сельская местность)</t>
  </si>
  <si>
    <t>СВЕДЕНИЯ ОБ ОСУЩЕСТВЛЕНИИ ДЕЯТЕЛЬНОСТИ ПО НАПРАВЛЕНИЯМ ДОПОЛНИТЕЛЬНЫХ
ОБЩЕОБРАЗОВАТЕЛЬНЫХ ПРОГРАММ</t>
  </si>
  <si>
    <t xml:space="preserve">      Раздел 1. Сведения о численности обучающихся, человек</t>
  </si>
  <si>
    <t>Форма обучения:</t>
  </si>
  <si>
    <t>сетевая</t>
  </si>
  <si>
    <t>электронная и дистанционная</t>
  </si>
  <si>
    <t>Направления дополнительных общеобразовательных программ:                                                     техническое</t>
  </si>
  <si>
    <t>Раздел 2. Возрастной состав обучающихся, человек</t>
  </si>
  <si>
    <t>Число полных лет по состоянию на 1 января 2021 года</t>
  </si>
  <si>
    <t>Направления дополнительных общеобразовательных программ:</t>
  </si>
  <si>
    <t>Раздел 3. Распределение численности обучающихся по источникам финансирования, человек</t>
  </si>
  <si>
    <t>Обучались за счет бюджетных ассигнований:</t>
  </si>
  <si>
    <t>Раздел 4. Распределение педагогических работников по уровню образования и полу, человек</t>
  </si>
  <si>
    <t>Численность педагогических работников, осуществляющих образовательную деятельность 
по дополнительным общеобразовательным программам - всего</t>
  </si>
  <si>
    <t>из них педагогов дополнительного образования</t>
  </si>
  <si>
    <t>Из стр. 27 - женщины</t>
  </si>
  <si>
    <t>Раздел 5. Распределение педагогических работников по возрасту, человек</t>
  </si>
  <si>
    <t>Из стр. 30 - женщины</t>
  </si>
  <si>
    <t>Раздел 6. Затраты на внедрение и использование цифровых технологий в отчетном году, тысяч рублей
(с одним десятичным знаком)</t>
  </si>
  <si>
    <t>(раздел заполняет только организация дополнительного образования детей, являющаяся самостоятельным юридическим лицом (с учетом обособленных подразделений (в том числе филиалов), у которой основной вид экономической деятельности по ОКВЭД2 ОК 029-2014 (КДЕС Ред. 2) "Образование дополнительное" (коды 85.4; 85.41; 85.41.1; 85.41.2; 85.41.9)</t>
  </si>
  <si>
    <t>Всего</t>
  </si>
  <si>
    <t>Затраты на внедрение и использование цифровых технологий - всего (сумма строк 34 и 35)</t>
  </si>
  <si>
    <t>в том числе:</t>
  </si>
  <si>
    <t>внутренние затраты на внедрение и использование цифровых технологий</t>
  </si>
  <si>
    <t xml:space="preserve">внешние затраты на внедрение и использование цифровых технологий </t>
  </si>
  <si>
    <t>из строки 33
затраты на продукты и услуги в области информационной безопасности</t>
  </si>
  <si>
    <t>Раздел 7. Источники финансирования внутренних затрат на внедрение и использование цифровых технологий, тысяч рублей (с одним десятичным знаком)</t>
  </si>
  <si>
    <t>Внутренние затраты на внедрение и использование цифровых технологий (сумма строк 38, 39, 40)</t>
  </si>
  <si>
    <t>в том числе по источникам финансирования:
собственные средства организации</t>
  </si>
  <si>
    <t>прочие привлеченные средства</t>
  </si>
  <si>
    <t>из них (из гр.7) девочки</t>
  </si>
  <si>
    <t>8473 70 51550</t>
  </si>
  <si>
    <t>Экономист</t>
  </si>
  <si>
    <t>Воробьёва А.А.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</si>
</sst>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Courier New"/>
      <family val="3"/>
      <charset val="204"/>
    </font>
    <font>
      <u/>
      <sz val="10"/>
      <color theme="10"/>
      <name val="Arial Cyr"/>
      <charset val="204"/>
    </font>
    <font>
      <vertAlign val="superscript"/>
      <sz val="10"/>
      <name val="Arial Cyr"/>
      <charset val="204"/>
    </font>
    <font>
      <b/>
      <sz val="16"/>
      <color rgb="FFFF0000"/>
      <name val="Arial Cyr"/>
      <charset val="204"/>
    </font>
    <font>
      <b/>
      <sz val="20"/>
      <color rgb="FF3366FF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" fillId="0" borderId="0" xfId="0" applyFont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3" xfId="0" applyFont="1" applyBorder="1" applyAlignment="1"/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/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Border="1" applyAlignment="1"/>
    <xf numFmtId="49" fontId="1" fillId="0" borderId="0" xfId="0" applyNumberFormat="1" applyFont="1" applyBorder="1" applyAlignment="1">
      <alignment horizontal="right" vertical="top"/>
    </xf>
    <xf numFmtId="0" fontId="1" fillId="0" borderId="16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8" xfId="0" applyFont="1" applyBorder="1" applyAlignment="1"/>
    <xf numFmtId="0" fontId="1" fillId="0" borderId="9" xfId="0" applyFont="1" applyBorder="1" applyAlignment="1"/>
    <xf numFmtId="0" fontId="1" fillId="0" borderId="9" xfId="0" applyFont="1" applyBorder="1" applyAlignment="1">
      <alignment vertical="top"/>
    </xf>
    <xf numFmtId="0" fontId="1" fillId="0" borderId="19" xfId="0" applyFont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20" xfId="0" applyFont="1" applyBorder="1"/>
    <xf numFmtId="0" fontId="2" fillId="0" borderId="21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18" xfId="0" applyFont="1" applyBorder="1"/>
    <xf numFmtId="0" fontId="1" fillId="0" borderId="9" xfId="0" applyFont="1" applyBorder="1"/>
    <xf numFmtId="0" fontId="1" fillId="0" borderId="19" xfId="0" applyFont="1" applyBorder="1"/>
    <xf numFmtId="49" fontId="1" fillId="0" borderId="21" xfId="0" applyNumberFormat="1" applyFont="1" applyFill="1" applyBorder="1" applyAlignment="1">
      <alignment horizontal="left"/>
    </xf>
    <xf numFmtId="0" fontId="1" fillId="0" borderId="23" xfId="0" applyFont="1" applyBorder="1"/>
    <xf numFmtId="0" fontId="0" fillId="0" borderId="27" xfId="0" applyBorder="1"/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 indent="3"/>
    </xf>
    <xf numFmtId="0" fontId="6" fillId="0" borderId="0" xfId="0" applyFont="1" applyAlignment="1">
      <alignment horizontal="justify" vertical="center"/>
    </xf>
    <xf numFmtId="0" fontId="4" fillId="0" borderId="27" xfId="0" applyFont="1" applyBorder="1" applyAlignment="1">
      <alignment horizontal="center" vertical="center" wrapText="1"/>
    </xf>
    <xf numFmtId="0" fontId="7" fillId="0" borderId="27" xfId="1" applyBorder="1" applyAlignment="1">
      <alignment horizontal="center" vertical="center" wrapText="1"/>
    </xf>
    <xf numFmtId="0" fontId="7" fillId="0" borderId="27" xfId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9" fillId="0" borderId="0" xfId="0" applyFont="1"/>
    <xf numFmtId="0" fontId="0" fillId="0" borderId="0" xfId="0"/>
    <xf numFmtId="0" fontId="4" fillId="0" borderId="27" xfId="0" applyFont="1" applyFill="1" applyBorder="1" applyAlignment="1">
      <alignment vertical="center" wrapText="1"/>
    </xf>
    <xf numFmtId="0" fontId="4" fillId="3" borderId="27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27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left" vertical="center" wrapText="1" inden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0" xfId="0"/>
    <xf numFmtId="164" fontId="1" fillId="0" borderId="27" xfId="0" applyNumberFormat="1" applyFont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164" fontId="1" fillId="3" borderId="28" xfId="0" applyNumberFormat="1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4" fillId="0" borderId="27" xfId="0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1" fillId="0" borderId="17" xfId="0" applyFont="1" applyFill="1" applyBorder="1" applyAlignment="1" applyProtection="1">
      <alignment horizontal="left"/>
      <protection locked="0"/>
    </xf>
    <xf numFmtId="49" fontId="1" fillId="0" borderId="17" xfId="0" applyNumberFormat="1" applyFont="1" applyFill="1" applyBorder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27" xfId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9" xfId="0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9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29"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Y32"/>
  <sheetViews>
    <sheetView tabSelected="1" zoomScaleSheetLayoutView="100" workbookViewId="0">
      <selection activeCell="BF33" sqref="BF33"/>
    </sheetView>
  </sheetViews>
  <sheetFormatPr defaultColWidth="0.85546875" defaultRowHeight="12.75"/>
  <cols>
    <col min="1" max="16384" width="0.85546875" style="2"/>
  </cols>
  <sheetData>
    <row r="1" spans="1:155" ht="19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R1" s="101" t="s">
        <v>0</v>
      </c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3"/>
    </row>
    <row r="2" spans="1:155" ht="6.75" customHeight="1" thickBot="1"/>
    <row r="3" spans="1:155" ht="15" customHeight="1" thickBot="1">
      <c r="R3" s="104" t="s">
        <v>1</v>
      </c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6"/>
    </row>
    <row r="4" spans="1:155" ht="13.5" customHeight="1" thickBot="1"/>
    <row r="5" spans="1:155" ht="54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07" t="s">
        <v>189</v>
      </c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4"/>
    </row>
    <row r="6" spans="1:155" ht="13.5" customHeight="1" thickBot="1"/>
    <row r="7" spans="1:155" ht="15" customHeight="1" thickBot="1">
      <c r="R7" s="104" t="s">
        <v>2</v>
      </c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6"/>
    </row>
    <row r="8" spans="1:155" ht="13.5" customHeight="1" thickBot="1"/>
    <row r="9" spans="1:155" ht="29.25" customHeight="1">
      <c r="Q9" s="5"/>
      <c r="R9" s="5"/>
      <c r="S9" s="5"/>
      <c r="T9" s="5"/>
      <c r="U9" s="5"/>
      <c r="V9" s="5"/>
      <c r="W9" s="5"/>
      <c r="X9" s="5"/>
      <c r="Y9" s="5"/>
      <c r="Z9" s="5"/>
      <c r="AA9" s="6"/>
      <c r="AB9" s="108" t="s">
        <v>192</v>
      </c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10"/>
    </row>
    <row r="10" spans="1:155" ht="12.75" customHeight="1">
      <c r="AB10" s="7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9"/>
      <c r="BQ10" s="9"/>
      <c r="BR10" s="8"/>
      <c r="BS10" s="10"/>
      <c r="BT10" s="10"/>
      <c r="BU10" s="8"/>
      <c r="BV10" s="9"/>
      <c r="BW10" s="8"/>
      <c r="BX10" s="9"/>
      <c r="BY10" s="11" t="s">
        <v>3</v>
      </c>
      <c r="BZ10" s="100" t="s">
        <v>188</v>
      </c>
      <c r="CA10" s="100"/>
      <c r="CB10" s="100"/>
      <c r="CC10" s="12" t="s">
        <v>4</v>
      </c>
      <c r="CD10" s="9"/>
      <c r="CE10" s="8"/>
      <c r="CF10" s="8"/>
      <c r="CG10" s="9"/>
      <c r="CH10" s="9"/>
      <c r="CI10" s="9"/>
      <c r="CJ10" s="9"/>
      <c r="CK10" s="9"/>
      <c r="CL10" s="9"/>
      <c r="CM10" s="9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13"/>
    </row>
    <row r="11" spans="1:155" ht="3.75" customHeight="1" thickBot="1"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B11" s="15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8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</row>
    <row r="12" spans="1:155" ht="27" customHeight="1" thickBot="1"/>
    <row r="13" spans="1:155" ht="16.5" customHeight="1" thickBot="1">
      <c r="A13" s="117" t="s">
        <v>5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9"/>
      <c r="CG13" s="117" t="s">
        <v>6</v>
      </c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9"/>
      <c r="DU13" s="123" t="s">
        <v>7</v>
      </c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5"/>
    </row>
    <row r="14" spans="1:155" ht="3" customHeight="1" thickBot="1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2"/>
      <c r="CG14" s="120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2"/>
      <c r="DQ14" s="19"/>
      <c r="DR14" s="20"/>
      <c r="DS14" s="19"/>
      <c r="DT14" s="20"/>
      <c r="DU14" s="1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"/>
      <c r="EU14" s="19"/>
      <c r="EV14" s="20"/>
    </row>
    <row r="15" spans="1:155" ht="13.5" customHeight="1">
      <c r="A15" s="21"/>
      <c r="B15" s="22" t="s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3"/>
      <c r="CG15" s="126" t="s">
        <v>9</v>
      </c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8"/>
      <c r="DP15" s="135" t="s">
        <v>190</v>
      </c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</row>
    <row r="16" spans="1:155">
      <c r="A16" s="24"/>
      <c r="B16" s="25" t="s">
        <v>183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6"/>
      <c r="CG16" s="129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130"/>
      <c r="DG16" s="130"/>
      <c r="DH16" s="130"/>
      <c r="DI16" s="130"/>
      <c r="DJ16" s="130"/>
      <c r="DK16" s="130"/>
      <c r="DL16" s="130"/>
      <c r="DM16" s="131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</row>
    <row r="17" spans="1:15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6"/>
      <c r="CG17" s="129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1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</row>
    <row r="18" spans="1:155" ht="13.5" customHeight="1">
      <c r="A18" s="24"/>
      <c r="B18" s="136" t="s">
        <v>10</v>
      </c>
      <c r="C18" s="136"/>
      <c r="D18" s="136"/>
      <c r="E18" s="136"/>
      <c r="F18" s="137" t="s">
        <v>11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8"/>
      <c r="CG18" s="129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1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</row>
    <row r="19" spans="1:155" ht="12" customHeight="1">
      <c r="A19" s="24"/>
      <c r="B19" s="27"/>
      <c r="C19" s="27"/>
      <c r="D19" s="28"/>
      <c r="E19" s="28"/>
      <c r="F19" s="25" t="s">
        <v>12</v>
      </c>
      <c r="G19" s="2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9"/>
      <c r="CG19" s="129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1"/>
      <c r="DN19" s="30"/>
      <c r="DO19" s="30"/>
      <c r="DP19" s="30"/>
      <c r="DQ19" s="31"/>
      <c r="DR19" s="31"/>
      <c r="DS19" s="31"/>
      <c r="DT19" s="31"/>
      <c r="DU19" s="31"/>
      <c r="DV19" s="30"/>
      <c r="DW19" s="139" t="s">
        <v>13</v>
      </c>
      <c r="DX19" s="139"/>
      <c r="DY19" s="139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1" t="s">
        <v>14</v>
      </c>
      <c r="EL19" s="141"/>
      <c r="EM19" s="141"/>
      <c r="EN19" s="141"/>
      <c r="EO19" s="140"/>
      <c r="EP19" s="140"/>
      <c r="EQ19" s="140"/>
      <c r="ER19" s="140"/>
      <c r="ES19" s="30"/>
      <c r="ET19" s="31"/>
      <c r="EU19" s="31"/>
      <c r="EV19" s="30"/>
      <c r="EW19" s="30"/>
      <c r="EX19" s="30"/>
      <c r="EY19" s="30"/>
    </row>
    <row r="20" spans="1:155" ht="12" customHeight="1">
      <c r="A20" s="24"/>
      <c r="B20" s="27"/>
      <c r="C20" s="27"/>
      <c r="D20" s="28"/>
      <c r="E20" s="2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3"/>
      <c r="CG20" s="129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1"/>
      <c r="DN20" s="30"/>
      <c r="DO20" s="30"/>
      <c r="DP20" s="30"/>
      <c r="DQ20" s="31"/>
      <c r="DR20" s="31"/>
      <c r="DS20" s="31"/>
      <c r="DT20" s="31"/>
      <c r="DU20" s="31"/>
      <c r="DV20" s="30"/>
      <c r="DW20" s="139" t="s">
        <v>13</v>
      </c>
      <c r="DX20" s="139"/>
      <c r="DY20" s="139"/>
      <c r="DZ20" s="142"/>
      <c r="EA20" s="142"/>
      <c r="EB20" s="142"/>
      <c r="EC20" s="142"/>
      <c r="ED20" s="142"/>
      <c r="EE20" s="142"/>
      <c r="EF20" s="142"/>
      <c r="EG20" s="142"/>
      <c r="EH20" s="142"/>
      <c r="EI20" s="142"/>
      <c r="EJ20" s="142"/>
      <c r="EK20" s="141" t="s">
        <v>14</v>
      </c>
      <c r="EL20" s="141"/>
      <c r="EM20" s="141"/>
      <c r="EN20" s="141"/>
      <c r="EO20" s="142"/>
      <c r="EP20" s="142"/>
      <c r="EQ20" s="142"/>
      <c r="ER20" s="142"/>
      <c r="ES20" s="30"/>
      <c r="ET20" s="31"/>
      <c r="EU20" s="31"/>
      <c r="EV20" s="30"/>
      <c r="EW20" s="30"/>
      <c r="EX20" s="30"/>
      <c r="EY20" s="30"/>
    </row>
    <row r="21" spans="1:155" ht="11.25" customHeight="1" thickBot="1">
      <c r="A21" s="24"/>
      <c r="B21" s="27"/>
      <c r="C21" s="27"/>
      <c r="D21" s="28"/>
      <c r="E21" s="2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3"/>
      <c r="CG21" s="129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1"/>
      <c r="DN21" s="30"/>
      <c r="DO21" s="30"/>
      <c r="DP21" s="30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0"/>
      <c r="EW21" s="30"/>
      <c r="EX21" s="30"/>
      <c r="EY21" s="30"/>
    </row>
    <row r="22" spans="1:155" ht="15" customHeight="1">
      <c r="A22" s="34"/>
      <c r="B22" s="35"/>
      <c r="C22" s="35"/>
      <c r="D22" s="35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7"/>
      <c r="CG22" s="132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4"/>
      <c r="DN22" s="30"/>
      <c r="DO22" s="30"/>
      <c r="DP22" s="30"/>
      <c r="DQ22" s="30"/>
      <c r="DR22" s="30"/>
      <c r="DS22" s="30"/>
      <c r="DT22" s="38"/>
      <c r="DU22" s="30"/>
      <c r="DV22" s="111" t="s">
        <v>15</v>
      </c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3"/>
      <c r="ET22" s="30"/>
      <c r="EU22" s="38"/>
      <c r="EV22" s="30"/>
      <c r="EW22" s="30"/>
      <c r="EX22" s="30"/>
      <c r="EY22" s="30"/>
    </row>
    <row r="23" spans="1:155" ht="3" customHeight="1" thickBot="1">
      <c r="A23" s="5"/>
      <c r="B23" s="5"/>
      <c r="C23" s="5"/>
      <c r="D23" s="5"/>
      <c r="E23" s="5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40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2"/>
      <c r="DO23" s="42"/>
      <c r="DP23" s="30"/>
      <c r="DQ23" s="30"/>
      <c r="DR23" s="30"/>
      <c r="DS23" s="30"/>
      <c r="DT23" s="38"/>
      <c r="DU23" s="30"/>
      <c r="DV23" s="114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6"/>
      <c r="ET23" s="30"/>
      <c r="EU23" s="38"/>
      <c r="EV23" s="30"/>
      <c r="EW23" s="30"/>
      <c r="EX23" s="30"/>
      <c r="EY23" s="30"/>
    </row>
    <row r="24" spans="1:155" s="20" customFormat="1" ht="27" customHeight="1"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4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6"/>
      <c r="DO24" s="46"/>
      <c r="DP24" s="47"/>
      <c r="DQ24" s="47"/>
      <c r="DR24" s="47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7"/>
      <c r="EW24" s="47"/>
      <c r="EX24" s="47"/>
      <c r="EY24" s="47"/>
    </row>
    <row r="25" spans="1:155" ht="13.5" customHeight="1">
      <c r="A25" s="49"/>
      <c r="B25" s="50" t="s">
        <v>16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2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53"/>
      <c r="EX25" s="52"/>
      <c r="EY25" s="54"/>
    </row>
    <row r="26" spans="1:155" ht="3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7"/>
    </row>
    <row r="27" spans="1:155" ht="13.5" customHeight="1">
      <c r="A27" s="49"/>
      <c r="B27" s="50" t="s">
        <v>17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58"/>
      <c r="EX27" s="52"/>
      <c r="EY27" s="54"/>
    </row>
    <row r="28" spans="1:155" ht="3" customHeight="1" thickBot="1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9"/>
    </row>
    <row r="29" spans="1:155" ht="15" customHeight="1" thickBot="1">
      <c r="A29" s="145" t="s">
        <v>18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50" t="s">
        <v>19</v>
      </c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2"/>
    </row>
    <row r="30" spans="1:155" ht="27" customHeight="1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132" t="s">
        <v>20</v>
      </c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4"/>
      <c r="AY30" s="153" t="s">
        <v>191</v>
      </c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5"/>
      <c r="CI30" s="153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5"/>
      <c r="DS30" s="153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5"/>
    </row>
    <row r="31" spans="1:155" ht="13.5" thickBot="1">
      <c r="A31" s="165">
        <v>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  <c r="N31" s="168">
        <v>2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70"/>
      <c r="AY31" s="168">
        <v>3</v>
      </c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70"/>
      <c r="CI31" s="168">
        <v>4</v>
      </c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70"/>
      <c r="DS31" s="168">
        <v>5</v>
      </c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70"/>
    </row>
    <row r="32" spans="1:155" ht="13.5" thickBot="1">
      <c r="A32" s="156" t="s">
        <v>21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8"/>
      <c r="N32" s="159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1"/>
      <c r="AY32" s="162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4"/>
      <c r="CI32" s="162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3"/>
      <c r="CX32" s="163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3"/>
      <c r="DM32" s="163"/>
      <c r="DN32" s="163"/>
      <c r="DO32" s="163"/>
      <c r="DP32" s="163"/>
      <c r="DQ32" s="163"/>
      <c r="DR32" s="164"/>
      <c r="DS32" s="162"/>
      <c r="DT32" s="163"/>
      <c r="DU32" s="163"/>
      <c r="DV32" s="163"/>
      <c r="DW32" s="163"/>
      <c r="DX32" s="163"/>
      <c r="DY32" s="163"/>
      <c r="DZ32" s="163"/>
      <c r="EA32" s="163"/>
      <c r="EB32" s="163"/>
      <c r="EC32" s="163"/>
      <c r="ED32" s="163"/>
      <c r="EE32" s="163"/>
      <c r="EF32" s="163"/>
      <c r="EG32" s="163"/>
      <c r="EH32" s="163"/>
      <c r="EI32" s="163"/>
      <c r="EJ32" s="163"/>
      <c r="EK32" s="163"/>
      <c r="EL32" s="163"/>
      <c r="EM32" s="163"/>
      <c r="EN32" s="163"/>
      <c r="EO32" s="163"/>
      <c r="EP32" s="163"/>
      <c r="EQ32" s="163"/>
      <c r="ER32" s="163"/>
      <c r="ES32" s="163"/>
      <c r="ET32" s="163"/>
      <c r="EU32" s="163"/>
      <c r="EV32" s="163"/>
      <c r="EW32" s="163"/>
      <c r="EX32" s="163"/>
      <c r="EY32" s="164"/>
    </row>
  </sheetData>
  <sheetProtection password="CF72" sheet="1" objects="1" scenarios="1"/>
  <mergeCells count="40">
    <mergeCell ref="A31:M31"/>
    <mergeCell ref="N31:AX31"/>
    <mergeCell ref="AY31:CH31"/>
    <mergeCell ref="CI31:DR31"/>
    <mergeCell ref="DS31:EY31"/>
    <mergeCell ref="A32:M32"/>
    <mergeCell ref="N32:AX32"/>
    <mergeCell ref="AY32:CH32"/>
    <mergeCell ref="CI32:DR32"/>
    <mergeCell ref="DS32:EY32"/>
    <mergeCell ref="AV25:EV25"/>
    <mergeCell ref="S27:EV27"/>
    <mergeCell ref="A29:M30"/>
    <mergeCell ref="N29:EY29"/>
    <mergeCell ref="N30:AX30"/>
    <mergeCell ref="AY30:CH30"/>
    <mergeCell ref="CI30:DR30"/>
    <mergeCell ref="DS30:EY30"/>
    <mergeCell ref="DV22:ES23"/>
    <mergeCell ref="A13:CF14"/>
    <mergeCell ref="CG13:DM14"/>
    <mergeCell ref="DU13:ET13"/>
    <mergeCell ref="CG15:DM22"/>
    <mergeCell ref="DP15:EY18"/>
    <mergeCell ref="B18:E18"/>
    <mergeCell ref="F18:CF18"/>
    <mergeCell ref="DW19:DY19"/>
    <mergeCell ref="DZ19:EJ19"/>
    <mergeCell ref="EK19:EN19"/>
    <mergeCell ref="EO19:ER19"/>
    <mergeCell ref="DW20:DY20"/>
    <mergeCell ref="DZ20:EJ20"/>
    <mergeCell ref="EK20:EN20"/>
    <mergeCell ref="EO20:ER20"/>
    <mergeCell ref="BZ10:CB10"/>
    <mergeCell ref="R1:EH1"/>
    <mergeCell ref="R3:EH3"/>
    <mergeCell ref="N5:EL5"/>
    <mergeCell ref="R7:EH7"/>
    <mergeCell ref="AB9:DX9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2:H22"/>
  <sheetViews>
    <sheetView workbookViewId="0">
      <selection activeCell="K18" sqref="K18"/>
    </sheetView>
  </sheetViews>
  <sheetFormatPr defaultRowHeight="12.75"/>
  <cols>
    <col min="1" max="1" width="49.42578125" customWidth="1"/>
    <col min="3" max="3" width="18.85546875" customWidth="1"/>
    <col min="5" max="5" width="10.42578125" customWidth="1"/>
    <col min="6" max="6" width="22.7109375" customWidth="1"/>
    <col min="7" max="7" width="8.140625" customWidth="1"/>
    <col min="8" max="8" width="21.85546875" customWidth="1"/>
  </cols>
  <sheetData>
    <row r="2" spans="1:8" ht="15">
      <c r="A2" s="171" t="s">
        <v>193</v>
      </c>
      <c r="B2" s="171"/>
      <c r="C2" s="171"/>
      <c r="D2" s="171"/>
      <c r="E2" s="171"/>
      <c r="F2" s="171"/>
      <c r="G2" s="171"/>
      <c r="H2" s="171"/>
    </row>
    <row r="3" spans="1:8">
      <c r="A3" s="172"/>
      <c r="B3" s="172"/>
      <c r="C3" s="172"/>
      <c r="D3" s="172"/>
      <c r="E3" s="172"/>
      <c r="F3" s="172"/>
      <c r="G3" s="172"/>
      <c r="H3" s="172"/>
    </row>
    <row r="6" spans="1:8" ht="51" customHeight="1">
      <c r="A6" s="173" t="s">
        <v>22</v>
      </c>
      <c r="B6" s="173" t="s">
        <v>23</v>
      </c>
      <c r="C6" s="173" t="s">
        <v>184</v>
      </c>
      <c r="D6" s="173" t="s">
        <v>24</v>
      </c>
      <c r="E6" s="173" t="s">
        <v>25</v>
      </c>
      <c r="F6" s="173"/>
      <c r="G6" s="173" t="s">
        <v>28</v>
      </c>
      <c r="H6" s="173"/>
    </row>
    <row r="7" spans="1:8">
      <c r="A7" s="173"/>
      <c r="B7" s="173"/>
      <c r="C7" s="173"/>
      <c r="D7" s="173"/>
      <c r="E7" s="79" t="s">
        <v>26</v>
      </c>
      <c r="F7" s="79" t="s">
        <v>27</v>
      </c>
      <c r="G7" s="79" t="s">
        <v>26</v>
      </c>
      <c r="H7" s="79" t="s">
        <v>221</v>
      </c>
    </row>
    <row r="8" spans="1:8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</row>
    <row r="9" spans="1:8" ht="41.25" customHeight="1">
      <c r="A9" s="61" t="s">
        <v>197</v>
      </c>
      <c r="B9" s="66">
        <v>1</v>
      </c>
      <c r="C9" s="73">
        <v>1740</v>
      </c>
      <c r="D9" s="73">
        <v>450</v>
      </c>
      <c r="E9" s="73">
        <v>0</v>
      </c>
      <c r="F9" s="73">
        <v>0</v>
      </c>
      <c r="G9" s="73">
        <v>0</v>
      </c>
      <c r="H9" s="73">
        <v>0</v>
      </c>
    </row>
    <row r="10" spans="1:8">
      <c r="A10" s="62" t="s">
        <v>30</v>
      </c>
      <c r="B10" s="63">
        <v>2</v>
      </c>
      <c r="C10" s="73">
        <v>1843</v>
      </c>
      <c r="D10" s="73">
        <v>962</v>
      </c>
      <c r="E10" s="73">
        <v>5</v>
      </c>
      <c r="F10" s="73">
        <v>0</v>
      </c>
      <c r="G10" s="73">
        <v>5</v>
      </c>
      <c r="H10" s="73">
        <v>0</v>
      </c>
    </row>
    <row r="11" spans="1:8">
      <c r="A11" s="62" t="s">
        <v>31</v>
      </c>
      <c r="B11" s="63">
        <v>3</v>
      </c>
      <c r="C11" s="73">
        <v>1335</v>
      </c>
      <c r="D11" s="73">
        <v>700</v>
      </c>
      <c r="E11" s="73">
        <v>5</v>
      </c>
      <c r="F11" s="73">
        <v>5</v>
      </c>
      <c r="G11" s="73">
        <v>10</v>
      </c>
      <c r="H11" s="73">
        <v>10</v>
      </c>
    </row>
    <row r="12" spans="1:8">
      <c r="A12" s="62" t="s">
        <v>32</v>
      </c>
      <c r="B12" s="63">
        <v>4</v>
      </c>
      <c r="C12" s="73">
        <v>4024</v>
      </c>
      <c r="D12" s="73">
        <v>2294</v>
      </c>
      <c r="E12" s="73">
        <v>6</v>
      </c>
      <c r="F12" s="73">
        <v>6</v>
      </c>
      <c r="G12" s="73">
        <v>10</v>
      </c>
      <c r="H12" s="73">
        <v>10</v>
      </c>
    </row>
    <row r="13" spans="1:8">
      <c r="A13" s="62" t="s">
        <v>33</v>
      </c>
      <c r="B13" s="61"/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</row>
    <row r="14" spans="1:8">
      <c r="A14" s="64" t="s">
        <v>34</v>
      </c>
      <c r="B14" s="63">
        <v>5</v>
      </c>
      <c r="C14" s="73">
        <v>927</v>
      </c>
      <c r="D14" s="73">
        <v>563</v>
      </c>
      <c r="E14" s="73">
        <v>11</v>
      </c>
      <c r="F14" s="73">
        <v>11</v>
      </c>
      <c r="G14" s="73">
        <v>0</v>
      </c>
      <c r="H14" s="73">
        <v>0</v>
      </c>
    </row>
    <row r="15" spans="1:8">
      <c r="A15" s="64" t="s">
        <v>35</v>
      </c>
      <c r="B15" s="63">
        <v>6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</row>
    <row r="16" spans="1:8">
      <c r="A16" s="62" t="s">
        <v>36</v>
      </c>
      <c r="B16" s="61"/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</row>
    <row r="17" spans="1:8">
      <c r="A17" s="64" t="s">
        <v>34</v>
      </c>
      <c r="B17" s="63">
        <v>7</v>
      </c>
      <c r="C17" s="73">
        <v>3574</v>
      </c>
      <c r="D17" s="73">
        <v>1501</v>
      </c>
      <c r="E17" s="73">
        <v>18</v>
      </c>
      <c r="F17" s="73">
        <v>6</v>
      </c>
      <c r="G17" s="73">
        <v>23</v>
      </c>
      <c r="H17" s="73">
        <v>6</v>
      </c>
    </row>
    <row r="18" spans="1:8">
      <c r="A18" s="64" t="s">
        <v>35</v>
      </c>
      <c r="B18" s="63">
        <v>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</row>
    <row r="19" spans="1:8">
      <c r="A19" s="61" t="s">
        <v>194</v>
      </c>
      <c r="B19" s="61"/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</row>
    <row r="20" spans="1:8">
      <c r="A20" s="62" t="s">
        <v>195</v>
      </c>
      <c r="B20" s="63">
        <v>9</v>
      </c>
      <c r="C20" s="73">
        <v>0</v>
      </c>
      <c r="D20" s="99" t="s">
        <v>182</v>
      </c>
      <c r="E20" s="73">
        <v>0</v>
      </c>
      <c r="F20" s="99" t="s">
        <v>182</v>
      </c>
      <c r="G20" s="73">
        <v>0</v>
      </c>
      <c r="H20" s="99" t="s">
        <v>182</v>
      </c>
    </row>
    <row r="21" spans="1:8">
      <c r="A21" s="62" t="s">
        <v>196</v>
      </c>
      <c r="B21" s="63">
        <v>10</v>
      </c>
      <c r="C21" s="73">
        <v>252</v>
      </c>
      <c r="D21" s="99" t="s">
        <v>182</v>
      </c>
      <c r="E21" s="73">
        <v>0</v>
      </c>
      <c r="F21" s="99" t="s">
        <v>182</v>
      </c>
      <c r="G21" s="73">
        <v>0</v>
      </c>
      <c r="H21" s="99" t="s">
        <v>182</v>
      </c>
    </row>
    <row r="22" spans="1:8">
      <c r="D22" s="77"/>
      <c r="F22" s="77"/>
      <c r="H22" s="77"/>
    </row>
  </sheetData>
  <sheetProtection password="CF72" sheet="1" objects="1" scenarios="1"/>
  <mergeCells count="8">
    <mergeCell ref="A2:H2"/>
    <mergeCell ref="A3:H3"/>
    <mergeCell ref="E6:F6"/>
    <mergeCell ref="G6:H6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R17"/>
  <sheetViews>
    <sheetView workbookViewId="0">
      <selection activeCell="A8" sqref="A8:A17"/>
    </sheetView>
  </sheetViews>
  <sheetFormatPr defaultRowHeight="12.75"/>
  <cols>
    <col min="1" max="1" width="45.140625" customWidth="1"/>
    <col min="4" max="4" width="6.7109375" customWidth="1"/>
    <col min="5" max="5" width="6.85546875" customWidth="1"/>
    <col min="6" max="6" width="7" customWidth="1"/>
    <col min="7" max="7" width="5.5703125" customWidth="1"/>
    <col min="8" max="8" width="5.140625" customWidth="1"/>
    <col min="9" max="9" width="7.5703125" customWidth="1"/>
    <col min="10" max="10" width="7.42578125" customWidth="1"/>
    <col min="11" max="11" width="6.42578125" customWidth="1"/>
    <col min="12" max="12" width="7" customWidth="1"/>
    <col min="13" max="13" width="6.140625" customWidth="1"/>
    <col min="14" max="14" width="4.85546875" customWidth="1"/>
    <col min="15" max="15" width="6.5703125" customWidth="1"/>
    <col min="16" max="16" width="7" customWidth="1"/>
    <col min="17" max="17" width="5.5703125" customWidth="1"/>
    <col min="18" max="18" width="8" customWidth="1"/>
  </cols>
  <sheetData>
    <row r="1" spans="1:18" ht="15">
      <c r="A1" s="175" t="s">
        <v>198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 ht="13.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13.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18">
      <c r="A4" s="174" t="s">
        <v>37</v>
      </c>
      <c r="B4" s="174" t="s">
        <v>38</v>
      </c>
      <c r="C4" s="174" t="s">
        <v>199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</row>
    <row r="5" spans="1:18">
      <c r="A5" s="174"/>
      <c r="B5" s="174"/>
      <c r="C5" s="63" t="s">
        <v>39</v>
      </c>
      <c r="D5" s="63">
        <v>3</v>
      </c>
      <c r="E5" s="63">
        <v>4</v>
      </c>
      <c r="F5" s="63">
        <v>5</v>
      </c>
      <c r="G5" s="63">
        <v>6</v>
      </c>
      <c r="H5" s="63">
        <v>7</v>
      </c>
      <c r="I5" s="63">
        <v>8</v>
      </c>
      <c r="J5" s="63">
        <v>9</v>
      </c>
      <c r="K5" s="63">
        <v>10</v>
      </c>
      <c r="L5" s="63">
        <v>11</v>
      </c>
      <c r="M5" s="63">
        <v>12</v>
      </c>
      <c r="N5" s="63">
        <v>13</v>
      </c>
      <c r="O5" s="63">
        <v>14</v>
      </c>
      <c r="P5" s="63">
        <v>15</v>
      </c>
      <c r="Q5" s="63">
        <v>16</v>
      </c>
      <c r="R5" s="63">
        <v>17</v>
      </c>
    </row>
    <row r="6" spans="1:18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63">
        <v>15</v>
      </c>
      <c r="P6" s="63">
        <v>16</v>
      </c>
      <c r="Q6" s="63">
        <v>17</v>
      </c>
      <c r="R6" s="63">
        <v>18</v>
      </c>
    </row>
    <row r="7" spans="1:18" ht="25.5">
      <c r="A7" s="61" t="s">
        <v>200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>
      <c r="A8" s="62" t="s">
        <v>29</v>
      </c>
      <c r="B8" s="63">
        <v>11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35</v>
      </c>
      <c r="I8" s="73">
        <v>255</v>
      </c>
      <c r="J8" s="73">
        <v>280</v>
      </c>
      <c r="K8" s="73">
        <v>265</v>
      </c>
      <c r="L8" s="73">
        <v>195</v>
      </c>
      <c r="M8" s="73">
        <v>125</v>
      </c>
      <c r="N8" s="73">
        <v>150</v>
      </c>
      <c r="O8" s="73">
        <v>140</v>
      </c>
      <c r="P8" s="73">
        <v>145</v>
      </c>
      <c r="Q8" s="73">
        <v>60</v>
      </c>
      <c r="R8" s="73">
        <v>90</v>
      </c>
    </row>
    <row r="9" spans="1:18">
      <c r="A9" s="62" t="s">
        <v>30</v>
      </c>
      <c r="B9" s="63">
        <v>12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65</v>
      </c>
      <c r="I9" s="73">
        <v>95</v>
      </c>
      <c r="J9" s="73">
        <v>120</v>
      </c>
      <c r="K9" s="73">
        <v>185</v>
      </c>
      <c r="L9" s="73">
        <v>255</v>
      </c>
      <c r="M9" s="73">
        <v>240</v>
      </c>
      <c r="N9" s="73">
        <v>230</v>
      </c>
      <c r="O9" s="73">
        <v>200</v>
      </c>
      <c r="P9" s="73">
        <v>192</v>
      </c>
      <c r="Q9" s="73">
        <v>136</v>
      </c>
      <c r="R9" s="73">
        <v>125</v>
      </c>
    </row>
    <row r="10" spans="1:18">
      <c r="A10" s="62" t="s">
        <v>31</v>
      </c>
      <c r="B10" s="63">
        <v>13</v>
      </c>
      <c r="C10" s="73">
        <v>0</v>
      </c>
      <c r="D10" s="73">
        <v>0</v>
      </c>
      <c r="E10" s="73">
        <v>0</v>
      </c>
      <c r="F10" s="73">
        <v>0</v>
      </c>
      <c r="G10" s="73">
        <v>10</v>
      </c>
      <c r="H10" s="73">
        <v>10</v>
      </c>
      <c r="I10" s="73">
        <v>90</v>
      </c>
      <c r="J10" s="73">
        <v>75</v>
      </c>
      <c r="K10" s="73">
        <v>60</v>
      </c>
      <c r="L10" s="73">
        <v>155</v>
      </c>
      <c r="M10" s="73">
        <v>200</v>
      </c>
      <c r="N10" s="73">
        <v>170</v>
      </c>
      <c r="O10" s="73">
        <v>140</v>
      </c>
      <c r="P10" s="73">
        <v>205</v>
      </c>
      <c r="Q10" s="73">
        <v>140</v>
      </c>
      <c r="R10" s="73">
        <v>80</v>
      </c>
    </row>
    <row r="11" spans="1:18">
      <c r="A11" s="62" t="s">
        <v>32</v>
      </c>
      <c r="B11" s="63">
        <v>14</v>
      </c>
      <c r="C11" s="73">
        <v>0</v>
      </c>
      <c r="D11" s="73">
        <v>0</v>
      </c>
      <c r="E11" s="73">
        <v>0</v>
      </c>
      <c r="F11" s="73">
        <v>95</v>
      </c>
      <c r="G11" s="73">
        <v>175</v>
      </c>
      <c r="H11" s="73">
        <v>195</v>
      </c>
      <c r="I11" s="73">
        <v>299</v>
      </c>
      <c r="J11" s="73">
        <v>255</v>
      </c>
      <c r="K11" s="73">
        <v>401</v>
      </c>
      <c r="L11" s="73">
        <v>674</v>
      </c>
      <c r="M11" s="73">
        <v>520</v>
      </c>
      <c r="N11" s="73">
        <v>440</v>
      </c>
      <c r="O11" s="73">
        <v>140</v>
      </c>
      <c r="P11" s="73">
        <v>280</v>
      </c>
      <c r="Q11" s="73">
        <v>335</v>
      </c>
      <c r="R11" s="73">
        <v>215</v>
      </c>
    </row>
    <row r="12" spans="1:18">
      <c r="A12" s="62" t="s">
        <v>33</v>
      </c>
      <c r="B12" s="61"/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</row>
    <row r="13" spans="1:18">
      <c r="A13" s="64" t="s">
        <v>34</v>
      </c>
      <c r="B13" s="63">
        <v>15</v>
      </c>
      <c r="C13" s="73">
        <v>10</v>
      </c>
      <c r="D13" s="73">
        <v>20</v>
      </c>
      <c r="E13" s="73">
        <v>10</v>
      </c>
      <c r="F13" s="73">
        <v>15</v>
      </c>
      <c r="G13" s="73">
        <v>26</v>
      </c>
      <c r="H13" s="73">
        <v>76</v>
      </c>
      <c r="I13" s="73">
        <v>117</v>
      </c>
      <c r="J13" s="73">
        <v>121</v>
      </c>
      <c r="K13" s="73">
        <v>122</v>
      </c>
      <c r="L13" s="73">
        <v>144</v>
      </c>
      <c r="M13" s="73">
        <v>126</v>
      </c>
      <c r="N13" s="73">
        <v>55</v>
      </c>
      <c r="O13" s="73">
        <v>5</v>
      </c>
      <c r="P13" s="73">
        <v>15</v>
      </c>
      <c r="Q13" s="73">
        <v>35</v>
      </c>
      <c r="R13" s="73">
        <v>30</v>
      </c>
    </row>
    <row r="14" spans="1:18">
      <c r="A14" s="64" t="s">
        <v>35</v>
      </c>
      <c r="B14" s="63">
        <v>16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</row>
    <row r="15" spans="1:18">
      <c r="A15" s="62" t="s">
        <v>36</v>
      </c>
      <c r="B15" s="61"/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</row>
    <row r="16" spans="1:18">
      <c r="A16" s="64" t="s">
        <v>34</v>
      </c>
      <c r="B16" s="63">
        <v>17</v>
      </c>
      <c r="C16" s="73">
        <v>0</v>
      </c>
      <c r="D16" s="73">
        <v>0</v>
      </c>
      <c r="E16" s="73">
        <v>0</v>
      </c>
      <c r="F16" s="73">
        <v>70</v>
      </c>
      <c r="G16" s="73">
        <v>126</v>
      </c>
      <c r="H16" s="73">
        <v>212</v>
      </c>
      <c r="I16" s="73">
        <v>260</v>
      </c>
      <c r="J16" s="73">
        <v>242</v>
      </c>
      <c r="K16" s="73">
        <v>287</v>
      </c>
      <c r="L16" s="73">
        <v>413</v>
      </c>
      <c r="M16" s="73">
        <v>349</v>
      </c>
      <c r="N16" s="73">
        <v>443</v>
      </c>
      <c r="O16" s="73">
        <v>286</v>
      </c>
      <c r="P16" s="73">
        <v>370</v>
      </c>
      <c r="Q16" s="73">
        <v>291</v>
      </c>
      <c r="R16" s="73">
        <v>225</v>
      </c>
    </row>
    <row r="17" spans="1:18">
      <c r="A17" s="64" t="s">
        <v>35</v>
      </c>
      <c r="B17" s="63">
        <v>18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</row>
  </sheetData>
  <sheetProtection password="CF72" sheet="1" objects="1" scenarios="1"/>
  <mergeCells count="6">
    <mergeCell ref="A4:A5"/>
    <mergeCell ref="B4:B5"/>
    <mergeCell ref="C4:R4"/>
    <mergeCell ref="A1:R1"/>
    <mergeCell ref="A2:R2"/>
    <mergeCell ref="A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F18"/>
  <sheetViews>
    <sheetView workbookViewId="0">
      <selection activeCell="B9" sqref="B9:B18"/>
    </sheetView>
  </sheetViews>
  <sheetFormatPr defaultRowHeight="12.75"/>
  <cols>
    <col min="1" max="1" width="42.28515625" customWidth="1"/>
    <col min="3" max="3" width="14.85546875" customWidth="1"/>
    <col min="4" max="4" width="13.7109375" customWidth="1"/>
    <col min="5" max="5" width="12" customWidth="1"/>
    <col min="6" max="6" width="21.140625" customWidth="1"/>
  </cols>
  <sheetData>
    <row r="1" spans="1:6">
      <c r="A1" s="178" t="s">
        <v>201</v>
      </c>
      <c r="B1" s="178"/>
      <c r="C1" s="178"/>
      <c r="D1" s="178"/>
      <c r="E1" s="178"/>
      <c r="F1" s="178"/>
    </row>
    <row r="2" spans="1:6">
      <c r="A2" s="179"/>
      <c r="B2" s="179"/>
      <c r="C2" s="179"/>
      <c r="D2" s="179"/>
      <c r="E2" s="179"/>
      <c r="F2" s="179"/>
    </row>
    <row r="3" spans="1:6">
      <c r="A3" s="180"/>
      <c r="B3" s="180"/>
      <c r="C3" s="180"/>
      <c r="D3" s="180"/>
      <c r="E3" s="180"/>
      <c r="F3" s="180"/>
    </row>
    <row r="4" spans="1:6">
      <c r="A4" s="181"/>
      <c r="B4" s="181"/>
      <c r="C4" s="181"/>
      <c r="D4" s="181"/>
      <c r="E4" s="181"/>
      <c r="F4" s="181"/>
    </row>
    <row r="5" spans="1:6">
      <c r="A5" s="174" t="s">
        <v>37</v>
      </c>
      <c r="B5" s="174" t="s">
        <v>38</v>
      </c>
      <c r="C5" s="174" t="s">
        <v>202</v>
      </c>
      <c r="D5" s="174"/>
      <c r="E5" s="174"/>
      <c r="F5" s="174" t="s">
        <v>185</v>
      </c>
    </row>
    <row r="6" spans="1:6" ht="51">
      <c r="A6" s="174"/>
      <c r="B6" s="174"/>
      <c r="C6" s="63" t="s">
        <v>40</v>
      </c>
      <c r="D6" s="63" t="s">
        <v>41</v>
      </c>
      <c r="E6" s="63" t="s">
        <v>42</v>
      </c>
      <c r="F6" s="174"/>
    </row>
    <row r="7" spans="1:6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</row>
    <row r="8" spans="1:6" ht="25.5">
      <c r="A8" s="61" t="s">
        <v>200</v>
      </c>
      <c r="B8" s="61"/>
      <c r="C8" s="61"/>
      <c r="D8" s="61"/>
      <c r="E8" s="61"/>
      <c r="F8" s="61"/>
    </row>
    <row r="9" spans="1:6">
      <c r="A9" s="62" t="s">
        <v>29</v>
      </c>
      <c r="B9" s="63">
        <v>19</v>
      </c>
      <c r="C9" s="73">
        <v>0</v>
      </c>
      <c r="D9" s="73">
        <v>915</v>
      </c>
      <c r="E9" s="73">
        <v>825</v>
      </c>
      <c r="F9" s="73">
        <v>0</v>
      </c>
    </row>
    <row r="10" spans="1:6">
      <c r="A10" s="62" t="s">
        <v>30</v>
      </c>
      <c r="B10" s="63">
        <v>20</v>
      </c>
      <c r="C10" s="73">
        <v>0</v>
      </c>
      <c r="D10" s="73">
        <v>1618</v>
      </c>
      <c r="E10" s="73">
        <v>225</v>
      </c>
      <c r="F10" s="73">
        <v>0</v>
      </c>
    </row>
    <row r="11" spans="1:6">
      <c r="A11" s="62" t="s">
        <v>31</v>
      </c>
      <c r="B11" s="63">
        <v>21</v>
      </c>
      <c r="C11" s="73">
        <v>0</v>
      </c>
      <c r="D11" s="73">
        <v>810</v>
      </c>
      <c r="E11" s="73">
        <v>525</v>
      </c>
      <c r="F11" s="73">
        <v>0</v>
      </c>
    </row>
    <row r="12" spans="1:6">
      <c r="A12" s="62" t="s">
        <v>32</v>
      </c>
      <c r="B12" s="63">
        <v>22</v>
      </c>
      <c r="C12" s="73">
        <v>0</v>
      </c>
      <c r="D12" s="73">
        <v>1569</v>
      </c>
      <c r="E12" s="73">
        <v>2455</v>
      </c>
      <c r="F12" s="73">
        <v>0</v>
      </c>
    </row>
    <row r="13" spans="1:6">
      <c r="A13" s="62" t="s">
        <v>33</v>
      </c>
      <c r="B13" s="61"/>
      <c r="C13" s="61">
        <v>0</v>
      </c>
      <c r="D13" s="61">
        <v>0</v>
      </c>
      <c r="E13" s="61">
        <v>0</v>
      </c>
      <c r="F13" s="61">
        <v>0</v>
      </c>
    </row>
    <row r="14" spans="1:6">
      <c r="A14" s="64" t="s">
        <v>34</v>
      </c>
      <c r="B14" s="63">
        <v>23</v>
      </c>
      <c r="C14" s="73">
        <v>0</v>
      </c>
      <c r="D14" s="73">
        <v>927</v>
      </c>
      <c r="E14" s="73">
        <v>0</v>
      </c>
      <c r="F14" s="73">
        <v>0</v>
      </c>
    </row>
    <row r="15" spans="1:6">
      <c r="A15" s="64" t="s">
        <v>35</v>
      </c>
      <c r="B15" s="63">
        <v>24</v>
      </c>
      <c r="C15" s="73">
        <v>0</v>
      </c>
      <c r="D15" s="73">
        <v>0</v>
      </c>
      <c r="E15" s="73">
        <v>0</v>
      </c>
      <c r="F15" s="73">
        <v>0</v>
      </c>
    </row>
    <row r="16" spans="1:6">
      <c r="A16" s="62" t="s">
        <v>36</v>
      </c>
      <c r="B16" s="61"/>
      <c r="C16" s="61">
        <v>0</v>
      </c>
      <c r="D16" s="61">
        <v>0</v>
      </c>
      <c r="E16" s="61">
        <v>0</v>
      </c>
      <c r="F16" s="61">
        <v>0</v>
      </c>
    </row>
    <row r="17" spans="1:6">
      <c r="A17" s="64" t="s">
        <v>34</v>
      </c>
      <c r="B17" s="63">
        <v>25</v>
      </c>
      <c r="C17" s="73">
        <v>0</v>
      </c>
      <c r="D17" s="73">
        <v>1644</v>
      </c>
      <c r="E17" s="73">
        <v>1930</v>
      </c>
      <c r="F17" s="73">
        <v>0</v>
      </c>
    </row>
    <row r="18" spans="1:6">
      <c r="A18" s="64" t="s">
        <v>35</v>
      </c>
      <c r="B18" s="63">
        <v>26</v>
      </c>
      <c r="C18" s="73">
        <v>0</v>
      </c>
      <c r="D18" s="73">
        <v>0</v>
      </c>
      <c r="E18" s="73">
        <v>0</v>
      </c>
      <c r="F18" s="73">
        <v>0</v>
      </c>
    </row>
  </sheetData>
  <sheetProtection password="CF72" sheet="1" objects="1" scenarios="1"/>
  <mergeCells count="8">
    <mergeCell ref="A5:A6"/>
    <mergeCell ref="B5:B6"/>
    <mergeCell ref="C5:E5"/>
    <mergeCell ref="F5:F6"/>
    <mergeCell ref="A1:F1"/>
    <mergeCell ref="A2:F2"/>
    <mergeCell ref="A3:F3"/>
    <mergeCell ref="A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H13"/>
  <sheetViews>
    <sheetView workbookViewId="0">
      <selection activeCell="A11" sqref="A11:B13"/>
    </sheetView>
  </sheetViews>
  <sheetFormatPr defaultRowHeight="12.75"/>
  <cols>
    <col min="1" max="1" width="66" customWidth="1"/>
  </cols>
  <sheetData>
    <row r="1" spans="1:8" ht="24" customHeight="1">
      <c r="A1" s="182"/>
      <c r="B1" s="182"/>
      <c r="C1" s="182"/>
      <c r="D1" s="182"/>
      <c r="E1" s="182"/>
      <c r="F1" s="182"/>
      <c r="G1" s="182"/>
      <c r="H1" s="182"/>
    </row>
    <row r="2" spans="1:8">
      <c r="A2" s="179"/>
      <c r="B2" s="179"/>
      <c r="C2" s="179"/>
      <c r="D2" s="179"/>
      <c r="E2" s="179"/>
      <c r="F2" s="179"/>
      <c r="G2" s="179"/>
      <c r="H2" s="179"/>
    </row>
    <row r="3" spans="1:8">
      <c r="A3" s="178" t="s">
        <v>203</v>
      </c>
      <c r="B3" s="178"/>
      <c r="C3" s="178"/>
      <c r="D3" s="178"/>
      <c r="E3" s="178"/>
      <c r="F3" s="178"/>
      <c r="G3" s="178"/>
      <c r="H3" s="178"/>
    </row>
    <row r="4" spans="1:8">
      <c r="A4" s="179" t="s">
        <v>51</v>
      </c>
      <c r="B4" s="179"/>
      <c r="C4" s="179"/>
      <c r="D4" s="179"/>
      <c r="E4" s="179"/>
      <c r="F4" s="179"/>
      <c r="G4" s="179"/>
      <c r="H4" s="179"/>
    </row>
    <row r="5" spans="1:8">
      <c r="A5" s="179" t="s">
        <v>50</v>
      </c>
      <c r="B5" s="179"/>
      <c r="C5" s="179"/>
      <c r="D5" s="179"/>
      <c r="E5" s="179"/>
      <c r="F5" s="179"/>
      <c r="G5" s="179"/>
      <c r="H5" s="179"/>
    </row>
    <row r="6" spans="1:8">
      <c r="A6" s="180"/>
      <c r="B6" s="180"/>
      <c r="C6" s="180"/>
      <c r="D6" s="180"/>
      <c r="E6" s="180"/>
      <c r="F6" s="180"/>
      <c r="G6" s="180"/>
      <c r="H6" s="180"/>
    </row>
    <row r="7" spans="1:8">
      <c r="A7" s="183"/>
      <c r="B7" s="183"/>
      <c r="C7" s="183"/>
      <c r="D7" s="183"/>
      <c r="E7" s="183"/>
      <c r="F7" s="183"/>
      <c r="G7" s="183"/>
      <c r="H7" s="183"/>
    </row>
    <row r="8" spans="1:8">
      <c r="A8" s="174" t="s">
        <v>37</v>
      </c>
      <c r="B8" s="174" t="s">
        <v>38</v>
      </c>
      <c r="C8" s="174" t="s">
        <v>43</v>
      </c>
      <c r="D8" s="184" t="s">
        <v>44</v>
      </c>
      <c r="E8" s="184"/>
      <c r="F8" s="184"/>
      <c r="G8" s="184"/>
      <c r="H8" s="174" t="s">
        <v>45</v>
      </c>
    </row>
    <row r="9" spans="1:8" ht="178.5">
      <c r="A9" s="174"/>
      <c r="B9" s="174"/>
      <c r="C9" s="174"/>
      <c r="D9" s="63" t="s">
        <v>46</v>
      </c>
      <c r="E9" s="67" t="s">
        <v>47</v>
      </c>
      <c r="F9" s="63" t="s">
        <v>48</v>
      </c>
      <c r="G9" s="67" t="s">
        <v>49</v>
      </c>
      <c r="H9" s="174"/>
    </row>
    <row r="10" spans="1:8">
      <c r="A10" s="63">
        <v>1</v>
      </c>
      <c r="B10" s="63">
        <v>2</v>
      </c>
      <c r="C10" s="63">
        <v>3</v>
      </c>
      <c r="D10" s="63">
        <v>4</v>
      </c>
      <c r="E10" s="63">
        <v>5</v>
      </c>
      <c r="F10" s="63">
        <v>6</v>
      </c>
      <c r="G10" s="63">
        <v>7</v>
      </c>
      <c r="H10" s="63">
        <v>8</v>
      </c>
    </row>
    <row r="11" spans="1:8" ht="38.25">
      <c r="A11" s="61" t="s">
        <v>204</v>
      </c>
      <c r="B11" s="63">
        <v>27</v>
      </c>
      <c r="C11" s="73">
        <v>313</v>
      </c>
      <c r="D11" s="73">
        <v>263</v>
      </c>
      <c r="E11" s="73">
        <v>258</v>
      </c>
      <c r="F11" s="73">
        <v>50</v>
      </c>
      <c r="G11" s="73">
        <v>44</v>
      </c>
      <c r="H11" s="73">
        <v>140</v>
      </c>
    </row>
    <row r="12" spans="1:8">
      <c r="A12" s="62" t="s">
        <v>205</v>
      </c>
      <c r="B12" s="63">
        <v>28</v>
      </c>
      <c r="C12" s="73">
        <v>50</v>
      </c>
      <c r="D12" s="73">
        <v>45</v>
      </c>
      <c r="E12" s="73">
        <v>40</v>
      </c>
      <c r="F12" s="73">
        <v>5</v>
      </c>
      <c r="G12" s="73">
        <v>5</v>
      </c>
      <c r="H12" s="73">
        <v>140</v>
      </c>
    </row>
    <row r="13" spans="1:8">
      <c r="A13" s="68" t="s">
        <v>206</v>
      </c>
      <c r="B13" s="63">
        <v>29</v>
      </c>
      <c r="C13" s="73">
        <v>235</v>
      </c>
      <c r="D13" s="73">
        <v>197</v>
      </c>
      <c r="E13" s="73">
        <v>197</v>
      </c>
      <c r="F13" s="73">
        <v>38</v>
      </c>
      <c r="G13" s="73">
        <v>32</v>
      </c>
      <c r="H13" s="73">
        <v>100</v>
      </c>
    </row>
  </sheetData>
  <sheetProtection password="CF72" sheet="1" objects="1" scenarios="1"/>
  <mergeCells count="12">
    <mergeCell ref="A6:H6"/>
    <mergeCell ref="A7:H7"/>
    <mergeCell ref="A8:A9"/>
    <mergeCell ref="B8:B9"/>
    <mergeCell ref="C8:C9"/>
    <mergeCell ref="D8:G8"/>
    <mergeCell ref="H8:H9"/>
    <mergeCell ref="A1:H1"/>
    <mergeCell ref="A2:H2"/>
    <mergeCell ref="A3:H3"/>
    <mergeCell ref="A4:H4"/>
    <mergeCell ref="A5:H5"/>
  </mergeCells>
  <hyperlinks>
    <hyperlink ref="D8" location="Par581" tooltip="3" display="Par581"/>
    <hyperlink ref="E9" location="Par582" tooltip="4" display="Par582"/>
    <hyperlink ref="G9" location="Par584" tooltip="6" display="Par584"/>
    <hyperlink ref="A13" location="Par588" tooltip="01" display="Par58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L21"/>
  <sheetViews>
    <sheetView workbookViewId="0">
      <selection activeCell="G19" sqref="G19"/>
    </sheetView>
  </sheetViews>
  <sheetFormatPr defaultRowHeight="12.75"/>
  <cols>
    <col min="1" max="1" width="59.5703125" customWidth="1"/>
    <col min="2" max="2" width="9.42578125" customWidth="1"/>
    <col min="4" max="4" width="8.28515625" customWidth="1"/>
  </cols>
  <sheetData>
    <row r="1" spans="1:12">
      <c r="A1" s="178" t="s">
        <v>207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>
      <c r="A2" s="179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13.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13.5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>
      <c r="A5" s="174" t="s">
        <v>37</v>
      </c>
      <c r="B5" s="174" t="s">
        <v>38</v>
      </c>
      <c r="C5" s="174" t="s">
        <v>199</v>
      </c>
      <c r="D5" s="174"/>
      <c r="E5" s="174"/>
      <c r="F5" s="174"/>
      <c r="G5" s="174"/>
      <c r="H5" s="174"/>
      <c r="I5" s="174"/>
      <c r="J5" s="174"/>
      <c r="K5" s="174"/>
      <c r="L5" s="174"/>
    </row>
    <row r="6" spans="1:12" ht="25.5">
      <c r="A6" s="174"/>
      <c r="B6" s="174"/>
      <c r="C6" s="63" t="s">
        <v>52</v>
      </c>
      <c r="D6" s="63" t="s">
        <v>53</v>
      </c>
      <c r="E6" s="63" t="s">
        <v>54</v>
      </c>
      <c r="F6" s="63" t="s">
        <v>55</v>
      </c>
      <c r="G6" s="63" t="s">
        <v>56</v>
      </c>
      <c r="H6" s="63" t="s">
        <v>57</v>
      </c>
      <c r="I6" s="63" t="s">
        <v>58</v>
      </c>
      <c r="J6" s="63" t="s">
        <v>59</v>
      </c>
      <c r="K6" s="63" t="s">
        <v>60</v>
      </c>
      <c r="L6" s="63" t="s">
        <v>61</v>
      </c>
    </row>
    <row r="7" spans="1:12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</row>
    <row r="8" spans="1:12" ht="38.25">
      <c r="A8" s="61" t="s">
        <v>204</v>
      </c>
      <c r="B8" s="63">
        <v>30</v>
      </c>
      <c r="C8" s="73">
        <v>5</v>
      </c>
      <c r="D8" s="73">
        <v>5</v>
      </c>
      <c r="E8" s="73">
        <v>5</v>
      </c>
      <c r="F8" s="73">
        <v>36</v>
      </c>
      <c r="G8" s="73">
        <v>41</v>
      </c>
      <c r="H8" s="73">
        <v>82</v>
      </c>
      <c r="I8" s="73">
        <v>63</v>
      </c>
      <c r="J8" s="73">
        <v>20</v>
      </c>
      <c r="K8" s="73">
        <v>41</v>
      </c>
      <c r="L8" s="73">
        <v>15</v>
      </c>
    </row>
    <row r="9" spans="1:12">
      <c r="A9" s="62" t="s">
        <v>205</v>
      </c>
      <c r="B9" s="63">
        <v>31</v>
      </c>
      <c r="C9" s="73">
        <v>0</v>
      </c>
      <c r="D9" s="73">
        <v>5</v>
      </c>
      <c r="E9" s="73">
        <v>5</v>
      </c>
      <c r="F9" s="73">
        <v>5</v>
      </c>
      <c r="G9" s="73">
        <v>0</v>
      </c>
      <c r="H9" s="73">
        <v>5</v>
      </c>
      <c r="I9" s="73">
        <v>10</v>
      </c>
      <c r="J9" s="73">
        <v>10</v>
      </c>
      <c r="K9" s="73">
        <v>5</v>
      </c>
      <c r="L9" s="73">
        <v>5</v>
      </c>
    </row>
    <row r="10" spans="1:12">
      <c r="A10" s="68" t="s">
        <v>208</v>
      </c>
      <c r="B10" s="63">
        <v>32</v>
      </c>
      <c r="C10" s="73">
        <v>5</v>
      </c>
      <c r="D10" s="73">
        <v>0</v>
      </c>
      <c r="E10" s="73">
        <v>5</v>
      </c>
      <c r="F10" s="73">
        <v>15</v>
      </c>
      <c r="G10" s="73">
        <v>31</v>
      </c>
      <c r="H10" s="73">
        <v>66</v>
      </c>
      <c r="I10" s="73">
        <v>57</v>
      </c>
      <c r="J10" s="73">
        <v>10</v>
      </c>
      <c r="K10" s="73">
        <v>36</v>
      </c>
      <c r="L10" s="73">
        <v>10</v>
      </c>
    </row>
    <row r="13" spans="1:1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12">
      <c r="A14" s="69"/>
      <c r="B14" s="81"/>
      <c r="C14" s="81"/>
      <c r="D14" s="74"/>
      <c r="E14" s="81"/>
      <c r="F14" s="81"/>
      <c r="G14" s="74"/>
      <c r="H14" s="81"/>
      <c r="I14" s="81"/>
      <c r="J14" s="80"/>
      <c r="K14" s="78"/>
      <c r="L14" s="78"/>
    </row>
    <row r="15" spans="1:12" ht="14.25">
      <c r="A15" s="65"/>
      <c r="B15" s="82"/>
      <c r="C15" s="82"/>
      <c r="D15" s="75"/>
      <c r="E15" s="82"/>
      <c r="F15" s="82"/>
      <c r="G15" s="75"/>
      <c r="H15" s="82"/>
      <c r="I15" s="82"/>
      <c r="J15" s="80"/>
      <c r="K15" s="78"/>
      <c r="L15" s="78"/>
    </row>
    <row r="16" spans="1:12" ht="13.5">
      <c r="A16" s="65"/>
      <c r="B16" s="81"/>
      <c r="C16" s="81"/>
      <c r="D16" s="74"/>
      <c r="E16" s="81"/>
      <c r="F16" s="81"/>
      <c r="G16" s="74"/>
      <c r="H16" s="74"/>
      <c r="I16" s="74"/>
      <c r="J16" s="80"/>
      <c r="K16" s="78"/>
      <c r="L16" s="78"/>
    </row>
    <row r="17" spans="1:12" ht="14.25">
      <c r="A17" s="65"/>
      <c r="B17" s="82"/>
      <c r="C17" s="82"/>
      <c r="D17" s="75"/>
      <c r="E17" s="82"/>
      <c r="F17" s="82"/>
      <c r="G17" s="74"/>
      <c r="H17" s="74"/>
      <c r="I17" s="74"/>
      <c r="J17" s="80"/>
      <c r="K17" s="78"/>
      <c r="L17" s="78"/>
    </row>
    <row r="18" spans="1:12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</sheetData>
  <sheetProtection password="CF72" sheet="1" objects="1" scenarios="1"/>
  <mergeCells count="7">
    <mergeCell ref="A5:A6"/>
    <mergeCell ref="B5:B6"/>
    <mergeCell ref="C5:L5"/>
    <mergeCell ref="A1:L1"/>
    <mergeCell ref="A2:L2"/>
    <mergeCell ref="A3:L3"/>
    <mergeCell ref="A4:L4"/>
  </mergeCells>
  <hyperlinks>
    <hyperlink ref="A10" location="Par644" tooltip="01" display="Par64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/>
  <dimension ref="A1:I28"/>
  <sheetViews>
    <sheetView workbookViewId="0">
      <selection activeCell="L25" sqref="L25"/>
    </sheetView>
  </sheetViews>
  <sheetFormatPr defaultRowHeight="12.75"/>
  <cols>
    <col min="1" max="1" width="67.5703125" style="93" customWidth="1"/>
    <col min="2" max="2" width="9.140625" style="93"/>
    <col min="3" max="3" width="30" style="93" customWidth="1"/>
    <col min="4" max="16384" width="9.140625" style="93"/>
  </cols>
  <sheetData>
    <row r="1" spans="1:4" ht="27.75" customHeight="1">
      <c r="A1" s="190" t="s">
        <v>209</v>
      </c>
      <c r="B1" s="191"/>
      <c r="C1" s="191"/>
    </row>
    <row r="2" spans="1:4" ht="55.5" customHeight="1">
      <c r="A2" s="192" t="s">
        <v>210</v>
      </c>
      <c r="B2" s="192"/>
      <c r="C2" s="192"/>
    </row>
    <row r="4" spans="1:4">
      <c r="A4" s="92" t="s">
        <v>186</v>
      </c>
      <c r="B4" s="92" t="s">
        <v>23</v>
      </c>
      <c r="C4" s="92" t="s">
        <v>211</v>
      </c>
      <c r="D4" s="83"/>
    </row>
    <row r="5" spans="1:4" ht="15.75">
      <c r="A5" s="92">
        <v>1</v>
      </c>
      <c r="B5" s="92">
        <v>2</v>
      </c>
      <c r="C5" s="92">
        <v>3</v>
      </c>
      <c r="D5" s="84"/>
    </row>
    <row r="6" spans="1:4" ht="25.5">
      <c r="A6" s="85" t="s">
        <v>212</v>
      </c>
      <c r="B6" s="92">
        <v>33</v>
      </c>
      <c r="C6" s="94">
        <v>1569.0000000000002</v>
      </c>
      <c r="D6" s="84"/>
    </row>
    <row r="7" spans="1:4" ht="12.75" customHeight="1">
      <c r="A7" s="85" t="s">
        <v>213</v>
      </c>
      <c r="B7" s="92"/>
      <c r="C7" s="95">
        <v>0</v>
      </c>
      <c r="D7" s="84"/>
    </row>
    <row r="8" spans="1:4" ht="15.75">
      <c r="A8" s="85" t="s">
        <v>214</v>
      </c>
      <c r="B8" s="92">
        <v>34</v>
      </c>
      <c r="C8" s="96">
        <v>1569.0000000000002</v>
      </c>
      <c r="D8" s="84"/>
    </row>
    <row r="9" spans="1:4" ht="15.75">
      <c r="A9" s="85" t="s">
        <v>215</v>
      </c>
      <c r="B9" s="92">
        <v>35</v>
      </c>
      <c r="C9" s="96">
        <v>0</v>
      </c>
      <c r="D9" s="84"/>
    </row>
    <row r="10" spans="1:4" ht="25.5">
      <c r="A10" s="85" t="s">
        <v>216</v>
      </c>
      <c r="B10" s="91">
        <v>36</v>
      </c>
      <c r="C10" s="97">
        <v>1139.5</v>
      </c>
      <c r="D10" s="84"/>
    </row>
    <row r="13" spans="1:4" ht="38.25" customHeight="1">
      <c r="A13" s="190" t="s">
        <v>217</v>
      </c>
      <c r="B13" s="190"/>
      <c r="C13" s="190"/>
    </row>
    <row r="14" spans="1:4" ht="62.25" customHeight="1">
      <c r="A14" s="192" t="s">
        <v>210</v>
      </c>
      <c r="B14" s="192"/>
      <c r="C14" s="192"/>
    </row>
    <row r="16" spans="1:4">
      <c r="A16" s="92" t="s">
        <v>186</v>
      </c>
      <c r="B16" s="92" t="s">
        <v>23</v>
      </c>
      <c r="C16" s="92">
        <v>0</v>
      </c>
    </row>
    <row r="17" spans="1:9">
      <c r="A17" s="92">
        <v>1</v>
      </c>
      <c r="B17" s="92">
        <v>2</v>
      </c>
      <c r="C17" s="92">
        <v>6</v>
      </c>
    </row>
    <row r="18" spans="1:9" ht="25.5">
      <c r="A18" s="86" t="s">
        <v>218</v>
      </c>
      <c r="B18" s="92">
        <v>37</v>
      </c>
      <c r="C18" s="94">
        <v>1569.0000000000002</v>
      </c>
    </row>
    <row r="19" spans="1:9" ht="25.5">
      <c r="A19" s="87" t="s">
        <v>219</v>
      </c>
      <c r="B19" s="92">
        <v>38</v>
      </c>
      <c r="C19" s="96">
        <v>0</v>
      </c>
    </row>
    <row r="20" spans="1:9">
      <c r="A20" s="87" t="s">
        <v>187</v>
      </c>
      <c r="B20" s="92">
        <v>39</v>
      </c>
      <c r="C20" s="96">
        <v>1569.0000000000002</v>
      </c>
    </row>
    <row r="21" spans="1:9">
      <c r="A21" s="87" t="s">
        <v>220</v>
      </c>
      <c r="B21" s="92">
        <v>40</v>
      </c>
      <c r="C21" s="96">
        <v>0</v>
      </c>
    </row>
    <row r="25" spans="1:9" ht="38.25">
      <c r="A25" s="88" t="s">
        <v>63</v>
      </c>
      <c r="B25" s="98"/>
      <c r="C25" s="98" t="s">
        <v>223</v>
      </c>
      <c r="D25" s="76"/>
      <c r="E25" s="186" t="s">
        <v>224</v>
      </c>
      <c r="F25" s="186"/>
      <c r="G25" s="76"/>
      <c r="H25" s="186"/>
      <c r="I25" s="186"/>
    </row>
    <row r="26" spans="1:9" ht="14.25">
      <c r="A26" s="89" t="s">
        <v>64</v>
      </c>
      <c r="B26" s="188" t="s">
        <v>65</v>
      </c>
      <c r="C26" s="188"/>
      <c r="D26" s="90"/>
      <c r="E26" s="188" t="s">
        <v>66</v>
      </c>
      <c r="F26" s="188"/>
      <c r="G26" s="90"/>
      <c r="H26" s="189" t="s">
        <v>67</v>
      </c>
      <c r="I26" s="189"/>
    </row>
    <row r="27" spans="1:9" ht="13.5">
      <c r="A27" s="89"/>
      <c r="B27" s="186" t="s">
        <v>222</v>
      </c>
      <c r="C27" s="186"/>
      <c r="D27" s="76"/>
      <c r="E27" s="187">
        <v>44218</v>
      </c>
      <c r="F27" s="186"/>
      <c r="G27" s="76"/>
      <c r="H27" s="76"/>
      <c r="I27" s="76"/>
    </row>
    <row r="28" spans="1:9" ht="14.25">
      <c r="A28" s="89"/>
      <c r="B28" s="188" t="s">
        <v>68</v>
      </c>
      <c r="C28" s="188"/>
      <c r="D28" s="90"/>
      <c r="E28" s="188" t="s">
        <v>69</v>
      </c>
      <c r="F28" s="188"/>
      <c r="G28" s="76"/>
      <c r="H28" s="76"/>
      <c r="I28" s="76"/>
    </row>
  </sheetData>
  <mergeCells count="13">
    <mergeCell ref="A1:C1"/>
    <mergeCell ref="A2:C2"/>
    <mergeCell ref="A13:C13"/>
    <mergeCell ref="A14:C14"/>
    <mergeCell ref="E25:F25"/>
    <mergeCell ref="B27:C27"/>
    <mergeCell ref="E27:F27"/>
    <mergeCell ref="B28:C28"/>
    <mergeCell ref="E28:F28"/>
    <mergeCell ref="H25:I25"/>
    <mergeCell ref="B26:C26"/>
    <mergeCell ref="E26:F26"/>
    <mergeCell ref="H26:I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O113"/>
  <sheetViews>
    <sheetView workbookViewId="0">
      <selection activeCell="B19" sqref="B19:O19"/>
    </sheetView>
  </sheetViews>
  <sheetFormatPr defaultRowHeight="12.75"/>
  <cols>
    <col min="1" max="1" width="16.5703125" customWidth="1"/>
  </cols>
  <sheetData>
    <row r="1" spans="1:15" ht="20.25">
      <c r="A1" s="70">
        <f>COUNTIF(A4:A430,"ОШИБКА")</f>
        <v>0</v>
      </c>
      <c r="B1" s="195" t="s">
        <v>70</v>
      </c>
      <c r="C1" s="195"/>
      <c r="D1" s="195"/>
      <c r="E1" s="195"/>
    </row>
    <row r="3" spans="1:15" s="71" customFormat="1">
      <c r="A3" s="71" t="str">
        <f>IF('1'!C9&gt;='1'!D9,"ПРАВИЛЬНО","ОШИБКА")</f>
        <v>ПРАВИЛЬНО</v>
      </c>
      <c r="B3" s="193" t="s">
        <v>71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12.75" customHeight="1">
      <c r="A4" s="71" t="str">
        <f>IF('1'!C10&gt;='1'!D10,"ПРАВИЛЬНО","ОШИБКА")</f>
        <v>ПРАВИЛЬНО</v>
      </c>
      <c r="B4" s="193" t="s">
        <v>72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2.75" customHeight="1">
      <c r="A5" s="71" t="str">
        <f>IF('1'!C11&gt;='1'!D11,"ПРАВИЛЬНО","ОШИБКА")</f>
        <v>ПРАВИЛЬНО</v>
      </c>
      <c r="B5" s="193" t="s">
        <v>73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</row>
    <row r="6" spans="1:15" ht="12.75" customHeight="1">
      <c r="A6" s="71" t="str">
        <f>IF('1'!C12&gt;='1'!D12,"ПРАВИЛЬНО","ОШИБКА")</f>
        <v>ПРАВИЛЬНО</v>
      </c>
      <c r="B6" s="193" t="s">
        <v>74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</row>
    <row r="7" spans="1:15" ht="12.75" customHeight="1">
      <c r="A7" s="71" t="str">
        <f>IF('1'!C14&gt;='1'!D14,"ПРАВИЛЬНО","ОШИБКА")</f>
        <v>ПРАВИЛЬНО</v>
      </c>
      <c r="B7" s="193" t="s">
        <v>75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1:15" ht="12.75" customHeight="1">
      <c r="A8" s="71" t="str">
        <f>IF('1'!C15&gt;='1'!D15,"ПРАВИЛЬНО","ОШИБКА")</f>
        <v>ПРАВИЛЬНО</v>
      </c>
      <c r="B8" s="193" t="s">
        <v>76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</row>
    <row r="9" spans="1:15" ht="12.75" customHeight="1">
      <c r="A9" s="71" t="str">
        <f>IF('1'!C17&gt;='1'!D17,"ПРАВИЛЬНО","ОШИБКА")</f>
        <v>ПРАВИЛЬНО</v>
      </c>
      <c r="B9" s="193" t="s">
        <v>77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</row>
    <row r="10" spans="1:15" ht="12.75" customHeight="1">
      <c r="A10" s="71" t="str">
        <f>IF('1'!C18&gt;='1'!D18,"ПРАВИЛЬНО","ОШИБКА")</f>
        <v>ПРАВИЛЬНО</v>
      </c>
      <c r="B10" s="193" t="s">
        <v>78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</row>
    <row r="11" spans="1:15" ht="12.75" customHeight="1">
      <c r="A11" s="71" t="e">
        <f>IF('1'!#REF!&gt;='1'!#REF!,"ПРАВИЛЬНО","ОШИБКА")</f>
        <v>#REF!</v>
      </c>
      <c r="B11" s="193" t="s">
        <v>79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</row>
    <row r="12" spans="1:15" ht="12.75" customHeight="1">
      <c r="A12" s="71" t="str">
        <f>IF('1'!C9&gt;='1'!E9,"ПРАВИЛЬНО","ОШИБКА")</f>
        <v>ПРАВИЛЬНО</v>
      </c>
      <c r="B12" s="193" t="s">
        <v>80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</row>
    <row r="13" spans="1:15" ht="12.75" customHeight="1">
      <c r="A13" s="71" t="str">
        <f>IF('1'!C10&gt;='1'!E10,"ПРАВИЛЬНО","ОШИБКА")</f>
        <v>ПРАВИЛЬНО</v>
      </c>
      <c r="B13" s="193" t="s">
        <v>81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</row>
    <row r="14" spans="1:15" ht="12.75" customHeight="1">
      <c r="A14" s="71" t="str">
        <f>IF('1'!C11&gt;='1'!E11,"ПРАВИЛЬНО","ОШИБКА")</f>
        <v>ПРАВИЛЬНО</v>
      </c>
      <c r="B14" s="193" t="s">
        <v>82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</row>
    <row r="15" spans="1:15" ht="12.75" customHeight="1">
      <c r="A15" s="71" t="str">
        <f>IF('1'!C12&gt;='1'!E12,"ПРАВИЛЬНО","ОШИБКА")</f>
        <v>ПРАВИЛЬНО</v>
      </c>
      <c r="B15" s="193" t="s">
        <v>83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5">
      <c r="A16" s="71" t="str">
        <f>IF('1'!C14&gt;='1'!E14,"ПРАВИЛЬНО","ОШИБКА")</f>
        <v>ПРАВИЛЬНО</v>
      </c>
      <c r="B16" s="193" t="s">
        <v>84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</row>
    <row r="17" spans="1:15">
      <c r="A17" s="71" t="str">
        <f>IF('1'!C15&gt;='1'!E15,"ПРАВИЛЬНО","ОШИБКА")</f>
        <v>ПРАВИЛЬНО</v>
      </c>
      <c r="B17" s="193" t="s">
        <v>85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</row>
    <row r="18" spans="1:15">
      <c r="A18" s="71" t="str">
        <f>IF('1'!C17&gt;='1'!E17,"ПРАВИЛЬНО","ОШИБКА")</f>
        <v>ПРАВИЛЬНО</v>
      </c>
      <c r="B18" s="193" t="s">
        <v>86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</row>
    <row r="19" spans="1:15">
      <c r="A19" s="71" t="str">
        <f>IF('1'!C18&gt;='1'!E18,"ПРАВИЛЬНО","ОШИБКА")</f>
        <v>ПРАВИЛЬНО</v>
      </c>
      <c r="B19" s="193" t="s">
        <v>87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5">
      <c r="A20" s="71" t="e">
        <f>IF('1'!#REF!&gt;='1'!#REF!,"ПРАВИЛЬНО","ОШИБКА")</f>
        <v>#REF!</v>
      </c>
      <c r="B20" s="193" t="s">
        <v>88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>
      <c r="A21" s="71" t="str">
        <f>IF('1'!C20&gt;='1'!E20,"ПРАВИЛЬНО","ОШИБКА")</f>
        <v>ПРАВИЛЬНО</v>
      </c>
      <c r="B21" s="193" t="s">
        <v>89</v>
      </c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1:15">
      <c r="A22" s="71" t="str">
        <f>IF('1'!C21&gt;='1'!E21,"ПРАВИЛЬНО","ОШИБКА")</f>
        <v>ПРАВИЛЬНО</v>
      </c>
      <c r="B22" s="193" t="s">
        <v>90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1:15">
      <c r="A23" s="71" t="str">
        <f>IF('1'!E9&gt;='1'!F9,"ПРАВИЛЬНО","ОШИБКА")</f>
        <v>ПРАВИЛЬНО</v>
      </c>
      <c r="B23" s="193" t="s">
        <v>91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ht="12.75" customHeight="1">
      <c r="A24" s="71" t="str">
        <f>IF('1'!E10&gt;='1'!F10,"ПРАВИЛЬНО","ОШИБКА")</f>
        <v>ПРАВИЛЬНО</v>
      </c>
      <c r="B24" s="193" t="s">
        <v>92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</row>
    <row r="25" spans="1:15" ht="12.75" customHeight="1">
      <c r="A25" s="71" t="str">
        <f>IF('1'!E11&gt;='1'!F11,"ПРАВИЛЬНО","ОШИБКА")</f>
        <v>ПРАВИЛЬНО</v>
      </c>
      <c r="B25" s="193" t="s">
        <v>93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ht="12.75" customHeight="1">
      <c r="A26" s="71" t="str">
        <f>IF('1'!E12&gt;='1'!F12,"ПРАВИЛЬНО","ОШИБКА")</f>
        <v>ПРАВИЛЬНО</v>
      </c>
      <c r="B26" s="193" t="s">
        <v>94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</row>
    <row r="27" spans="1:15" ht="12.75" customHeight="1">
      <c r="A27" s="71" t="str">
        <f>IF('1'!E14&gt;='1'!F14,"ПРАВИЛЬНО","ОШИБКА")</f>
        <v>ПРАВИЛЬНО</v>
      </c>
      <c r="B27" s="193" t="s">
        <v>95</v>
      </c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</row>
    <row r="28" spans="1:15" ht="12.75" customHeight="1">
      <c r="A28" s="71" t="str">
        <f>IF('1'!E15&gt;='1'!F15,"ПРАВИЛЬНО","ОШИБКА")</f>
        <v>ПРАВИЛЬНО</v>
      </c>
      <c r="B28" s="193" t="s">
        <v>96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</row>
    <row r="29" spans="1:15" ht="12.75" customHeight="1">
      <c r="A29" s="71" t="str">
        <f>IF('1'!E17&gt;='1'!F17,"ПРАВИЛЬНО","ОШИБКА")</f>
        <v>ПРАВИЛЬНО</v>
      </c>
      <c r="B29" s="193" t="s">
        <v>97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</row>
    <row r="30" spans="1:15" ht="12.75" customHeight="1">
      <c r="A30" s="71" t="str">
        <f>IF('1'!E18&gt;='1'!F18,"ПРАВИЛЬНО","ОШИБКА")</f>
        <v>ПРАВИЛЬНО</v>
      </c>
      <c r="B30" s="193" t="s">
        <v>98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ht="12.75" customHeight="1">
      <c r="A31" s="71" t="e">
        <f>IF('1'!#REF!&gt;='1'!#REF!,"ПРАВИЛЬНО","ОШИБКА")</f>
        <v>#REF!</v>
      </c>
      <c r="B31" s="193" t="s">
        <v>99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</row>
    <row r="32" spans="1:15" ht="12.75" customHeight="1">
      <c r="A32" s="71" t="str">
        <f>IF('1'!C9&gt;='1'!G9,"ПРАВИЛЬНО","ОШИБКА")</f>
        <v>ПРАВИЛЬНО</v>
      </c>
      <c r="B32" s="193" t="s">
        <v>101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</row>
    <row r="33" spans="1:15">
      <c r="A33" s="71" t="str">
        <f>IF('1'!C10&gt;='1'!G10,"ПРАВИЛЬНО","ОШИБКА")</f>
        <v>ПРАВИЛЬНО</v>
      </c>
      <c r="B33" s="193" t="s">
        <v>102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</row>
    <row r="34" spans="1:15">
      <c r="A34" s="71" t="str">
        <f>IF('1'!C11&gt;='1'!G11,"ПРАВИЛЬНО","ОШИБКА")</f>
        <v>ПРАВИЛЬНО</v>
      </c>
      <c r="B34" s="193" t="s">
        <v>103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</row>
    <row r="35" spans="1:15">
      <c r="A35" s="71" t="str">
        <f>IF('1'!C12&gt;='1'!G12,"ПРАВИЛЬНО","ОШИБКА")</f>
        <v>ПРАВИЛЬНО</v>
      </c>
      <c r="B35" s="193" t="s">
        <v>104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</row>
    <row r="36" spans="1:15">
      <c r="A36" s="71" t="str">
        <f>IF('1'!C14&gt;='1'!G14,"ПРАВИЛЬНО","ОШИБКА")</f>
        <v>ПРАВИЛЬНО</v>
      </c>
      <c r="B36" s="193" t="s">
        <v>105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</row>
    <row r="37" spans="1:15">
      <c r="A37" s="71" t="str">
        <f>IF('1'!C15&gt;='1'!G15,"ПРАВИЛЬНО","ОШИБКА")</f>
        <v>ПРАВИЛЬНО</v>
      </c>
      <c r="B37" s="193" t="s">
        <v>106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</row>
    <row r="38" spans="1:15">
      <c r="A38" s="71" t="str">
        <f>IF('1'!C17&gt;='1'!G17,"ПРАВИЛЬНО","ОШИБКА")</f>
        <v>ПРАВИЛЬНО</v>
      </c>
      <c r="B38" s="193" t="s">
        <v>107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>
      <c r="A39" s="71" t="str">
        <f>IF('1'!C18&gt;='1'!G18,"ПРАВИЛЬНО","ОШИБКА")</f>
        <v>ПРАВИЛЬНО</v>
      </c>
      <c r="B39" s="193" t="s">
        <v>108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1:15">
      <c r="A40" s="71" t="e">
        <f>IF('1'!#REF!&gt;='1'!#REF!,"ПРАВИЛЬНО","ОШИБКА")</f>
        <v>#REF!</v>
      </c>
      <c r="B40" s="193" t="s">
        <v>109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>
      <c r="A41" s="71" t="str">
        <f>IF('1'!C20&gt;='1'!G20,"ПРАВИЛЬНО","ОШИБКА")</f>
        <v>ПРАВИЛЬНО</v>
      </c>
      <c r="B41" s="193" t="s">
        <v>100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5">
      <c r="A42" s="71" t="str">
        <f>IF('1'!C21&gt;='1'!G21,"ПРАВИЛЬНО","ОШИБКА")</f>
        <v>ПРАВИЛЬНО</v>
      </c>
      <c r="B42" s="193" t="s">
        <v>110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1:15">
      <c r="A43" s="71" t="str">
        <f>IF('1'!G9&gt;='1'!H9,"ПРАВИЛЬНО","ОШИБКА")</f>
        <v>ПРАВИЛЬНО</v>
      </c>
      <c r="B43" s="193" t="s">
        <v>111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</row>
    <row r="44" spans="1:15">
      <c r="A44" s="71" t="str">
        <f>IF('1'!G10&gt;='1'!H10,"ПРАВИЛЬНО","ОШИБКА")</f>
        <v>ПРАВИЛЬНО</v>
      </c>
      <c r="B44" s="193" t="s">
        <v>112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5">
      <c r="A45" s="71" t="str">
        <f>IF('1'!G11&gt;='1'!H11,"ПРАВИЛЬНО","ОШИБКА")</f>
        <v>ПРАВИЛЬНО</v>
      </c>
      <c r="B45" s="193" t="s">
        <v>113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>
      <c r="A46" s="71" t="str">
        <f>IF('1'!G12&gt;='1'!H12,"ПРАВИЛЬНО","ОШИБКА")</f>
        <v>ПРАВИЛЬНО</v>
      </c>
      <c r="B46" s="193" t="s">
        <v>114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</row>
    <row r="47" spans="1:15">
      <c r="A47" s="71" t="str">
        <f>IF('1'!G14&gt;='1'!H14,"ПРАВИЛЬНО","ОШИБКА")</f>
        <v>ПРАВИЛЬНО</v>
      </c>
      <c r="B47" s="193" t="s">
        <v>115</v>
      </c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</row>
    <row r="48" spans="1:15">
      <c r="A48" s="71" t="str">
        <f>IF('1'!G15&gt;='1'!H15,"ПРАВИЛЬНО","ОШИБКА")</f>
        <v>ПРАВИЛЬНО</v>
      </c>
      <c r="B48" s="193" t="s">
        <v>116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</row>
    <row r="49" spans="1:15">
      <c r="A49" s="71" t="str">
        <f>IF('1'!G17&gt;='1'!H17,"ПРАВИЛЬНО","ОШИБКА")</f>
        <v>ПРАВИЛЬНО</v>
      </c>
      <c r="B49" s="193" t="s">
        <v>117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</row>
    <row r="50" spans="1:15">
      <c r="A50" s="71" t="str">
        <f>IF('1'!G18&gt;='1'!H18,"ПРАВИЛЬНО","ОШИБКА")</f>
        <v>ПРАВИЛЬНО</v>
      </c>
      <c r="B50" s="193" t="s">
        <v>118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</row>
    <row r="51" spans="1:15">
      <c r="A51" s="71" t="e">
        <f>IF('1'!#REF!&gt;='1'!#REF!,"ПРАВИЛЬНО","ОШИБКА")</f>
        <v>#REF!</v>
      </c>
      <c r="B51" s="193" t="s">
        <v>119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</row>
    <row r="52" spans="1:15">
      <c r="A52" s="71" t="str">
        <f>IF('1'!C9=SUM('2'!C8:R8),"ПРАВИЛЬНО","ОШИБКА")</f>
        <v>ПРАВИЛЬНО</v>
      </c>
      <c r="B52" s="193" t="s">
        <v>120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</row>
    <row r="53" spans="1:15" ht="12.75" customHeight="1">
      <c r="A53" s="71" t="str">
        <f>IF('1'!C10=SUM('2'!C9:R9),"ПРАВИЛЬНО","ОШИБКА")</f>
        <v>ПРАВИЛЬНО</v>
      </c>
      <c r="B53" s="193" t="s">
        <v>121</v>
      </c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</row>
    <row r="54" spans="1:15" ht="12.75" customHeight="1">
      <c r="A54" s="71" t="str">
        <f>IF('1'!C11=SUM('2'!C10:R10),"ПРАВИЛЬНО","ОШИБКА")</f>
        <v>ПРАВИЛЬНО</v>
      </c>
      <c r="B54" s="193" t="s">
        <v>122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</row>
    <row r="55" spans="1:15" ht="12.75" customHeight="1">
      <c r="A55" s="71" t="str">
        <f>IF('1'!C12=SUM('2'!C11:R11),"ПРАВИЛЬНО","ОШИБКА")</f>
        <v>ПРАВИЛЬНО</v>
      </c>
      <c r="B55" s="193" t="s">
        <v>123</v>
      </c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</row>
    <row r="56" spans="1:15" ht="12.75" customHeight="1">
      <c r="A56" s="71" t="str">
        <f>IF('1'!C14=SUM('2'!C13:R13),"ПРАВИЛЬНО","ОШИБКА")</f>
        <v>ПРАВИЛЬНО</v>
      </c>
      <c r="B56" s="193" t="s">
        <v>124</v>
      </c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</row>
    <row r="57" spans="1:15" ht="12.75" customHeight="1">
      <c r="A57" s="71" t="str">
        <f>IF('1'!C15=SUM('2'!C14:R14),"ПРАВИЛЬНО","ОШИБКА")</f>
        <v>ПРАВИЛЬНО</v>
      </c>
      <c r="B57" s="193" t="s">
        <v>125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</row>
    <row r="58" spans="1:15" ht="12.75" customHeight="1">
      <c r="A58" s="71" t="str">
        <f>IF('1'!C17=SUM('2'!C16:R16),"ПРАВИЛЬНО","ОШИБКА")</f>
        <v>ПРАВИЛЬНО</v>
      </c>
      <c r="B58" s="193" t="s">
        <v>126</v>
      </c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</row>
    <row r="59" spans="1:15" ht="12.75" customHeight="1">
      <c r="A59" s="71" t="str">
        <f>IF('1'!C18=SUM('2'!C17:R17),"ПРАВИЛЬНО","ОШИБКА")</f>
        <v>ПРАВИЛЬНО</v>
      </c>
      <c r="B59" s="193" t="s">
        <v>127</v>
      </c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</row>
    <row r="60" spans="1:15" ht="12.75" customHeight="1">
      <c r="A60" s="71" t="e">
        <f>IF('1'!#REF!=SUM('2'!#REF!),"ПРАВИЛЬНО","ОШИБКА")</f>
        <v>#REF!</v>
      </c>
      <c r="B60" s="193" t="s">
        <v>128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</row>
    <row r="61" spans="1:15" ht="12.75" customHeight="1">
      <c r="A61" s="71" t="str">
        <f>IF('1'!C9=SUM('3'!C9:F9),"ПРАВИЛЬНО","ОШИБКА")</f>
        <v>ПРАВИЛЬНО</v>
      </c>
      <c r="B61" s="193" t="s">
        <v>130</v>
      </c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</row>
    <row r="62" spans="1:15" ht="12.75" customHeight="1">
      <c r="A62" s="71" t="str">
        <f>IF('1'!C10=SUM('3'!C10:F10),"ПРАВИЛЬНО","ОШИБКА")</f>
        <v>ПРАВИЛЬНО</v>
      </c>
      <c r="B62" s="193" t="s">
        <v>131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</row>
    <row r="63" spans="1:15" ht="12.75" customHeight="1">
      <c r="A63" s="71" t="str">
        <f>IF('1'!C11=SUM('3'!C11:F11),"ПРАВИЛЬНО","ОШИБКА")</f>
        <v>ПРАВИЛЬНО</v>
      </c>
      <c r="B63" s="193" t="s">
        <v>132</v>
      </c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</row>
    <row r="64" spans="1:15">
      <c r="A64" s="71" t="str">
        <f>IF('1'!C12=SUM('3'!C12:F12),"ПРАВИЛЬНО","ОШИБКА")</f>
        <v>ПРАВИЛЬНО</v>
      </c>
      <c r="B64" s="193" t="s">
        <v>133</v>
      </c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</row>
    <row r="65" spans="1:15">
      <c r="A65" s="71" t="str">
        <f>IF('1'!C14=SUM('3'!C14:F14),"ПРАВИЛЬНО","ОШИБКА")</f>
        <v>ПРАВИЛЬНО</v>
      </c>
      <c r="B65" s="193" t="s">
        <v>134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</row>
    <row r="66" spans="1:15">
      <c r="A66" s="71" t="str">
        <f>IF('1'!C15=SUM('3'!C15:F15),"ПРАВИЛЬНО","ОШИБКА")</f>
        <v>ПРАВИЛЬНО</v>
      </c>
      <c r="B66" s="193" t="s">
        <v>135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</row>
    <row r="67" spans="1:15">
      <c r="A67" s="71" t="str">
        <f>IF('1'!C17=SUM('3'!C17:F17),"ПРАВИЛЬНО","ОШИБКА")</f>
        <v>ПРАВИЛЬНО</v>
      </c>
      <c r="B67" s="193" t="s">
        <v>136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</row>
    <row r="68" spans="1:15">
      <c r="A68" s="71" t="str">
        <f>IF('1'!C18=SUM('3'!C18:F18),"ПРАВИЛЬНО","ОШИБКА")</f>
        <v>ПРАВИЛЬНО</v>
      </c>
      <c r="B68" s="193" t="s">
        <v>137</v>
      </c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</row>
    <row r="69" spans="1:15">
      <c r="A69" s="71" t="e">
        <f>IF('1'!#REF!=SUM('3'!#REF!),"ПРАВИЛЬНО","ОШИБКА")</f>
        <v>#REF!</v>
      </c>
      <c r="B69" s="193" t="s">
        <v>129</v>
      </c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</row>
    <row r="70" spans="1:15">
      <c r="A70" s="71" t="str">
        <f>IF('4'!C11&gt;=('4'!D11+'4'!F11),"ПРАВИЛЬНО","ОШИБКА")</f>
        <v>ПРАВИЛЬНО</v>
      </c>
      <c r="B70" s="193" t="s">
        <v>138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</row>
    <row r="71" spans="1:15">
      <c r="A71" s="71" t="str">
        <f>IF('4'!C12&gt;=('4'!D12+'4'!F12),"ПРАВИЛЬНО","ОШИБКА")</f>
        <v>ПРАВИЛЬНО</v>
      </c>
      <c r="B71" s="193" t="s">
        <v>139</v>
      </c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</row>
    <row r="72" spans="1:15">
      <c r="A72" s="71" t="str">
        <f>IF('4'!C13&gt;=('4'!D13+'4'!F13),"ПРАВИЛЬНО","ОШИБКА")</f>
        <v>ПРАВИЛЬНО</v>
      </c>
      <c r="B72" s="193" t="s">
        <v>140</v>
      </c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</row>
    <row r="73" spans="1:15">
      <c r="A73" s="71" t="str">
        <f>IF('4'!D11&gt;='4'!E11,"ПРАВИЛЬНО","ОШИБКА")</f>
        <v>ПРАВИЛЬНО</v>
      </c>
      <c r="B73" s="193" t="s">
        <v>141</v>
      </c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</row>
    <row r="74" spans="1:15">
      <c r="A74" s="71" t="str">
        <f>IF('4'!D12&gt;='4'!E12,"ПРАВИЛЬНО","ОШИБКА")</f>
        <v>ПРАВИЛЬНО</v>
      </c>
      <c r="B74" s="193" t="s">
        <v>142</v>
      </c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</row>
    <row r="75" spans="1:15">
      <c r="A75" s="71" t="str">
        <f>IF('4'!D13&gt;='4'!E13,"ПРАВИЛЬНО","ОШИБКА")</f>
        <v>ПРАВИЛЬНО</v>
      </c>
      <c r="B75" s="193" t="s">
        <v>143</v>
      </c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</row>
    <row r="76" spans="1:15">
      <c r="A76" s="71" t="str">
        <f>IF('4'!F11&gt;='4'!G11,"ПРАВИЛЬНО","ОШИБКА")</f>
        <v>ПРАВИЛЬНО</v>
      </c>
      <c r="B76" s="193" t="s">
        <v>144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</row>
    <row r="77" spans="1:15">
      <c r="A77" s="71" t="str">
        <f>IF('4'!F12&gt;='4'!G12,"ПРАВИЛЬНО","ОШИБКА")</f>
        <v>ПРАВИЛЬНО</v>
      </c>
      <c r="B77" s="193" t="s">
        <v>145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</row>
    <row r="78" spans="1:15">
      <c r="A78" s="71" t="str">
        <f>IF('4'!F13&gt;='4'!G13,"ПРАВИЛЬНО","ОШИБКА")</f>
        <v>ПРАВИЛЬНО</v>
      </c>
      <c r="B78" s="193" t="s">
        <v>146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</row>
    <row r="79" spans="1:15">
      <c r="A79" s="71" t="str">
        <f>IF('4'!C11&gt;='4'!C12,"ПРАВИЛЬНО","ОШИБКА")</f>
        <v>ПРАВИЛЬНО</v>
      </c>
      <c r="B79" s="193" t="s">
        <v>147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</row>
    <row r="80" spans="1:15">
      <c r="A80" s="71" t="str">
        <f>IF('4'!D11&gt;='4'!D12,"ПРАВИЛЬНО","ОШИБКА")</f>
        <v>ПРАВИЛЬНО</v>
      </c>
      <c r="B80" s="193" t="s">
        <v>148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</row>
    <row r="81" spans="1:15">
      <c r="A81" s="71" t="str">
        <f>IF('4'!E11&gt;='4'!E12,"ПРАВИЛЬНО","ОШИБКА")</f>
        <v>ПРАВИЛЬНО</v>
      </c>
      <c r="B81" s="193" t="s">
        <v>149</v>
      </c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</row>
    <row r="82" spans="1:15">
      <c r="A82" s="71" t="str">
        <f>IF('4'!F11&gt;='4'!F12,"ПРАВИЛЬНО","ОШИБКА")</f>
        <v>ПРАВИЛЬНО</v>
      </c>
      <c r="B82" s="193" t="s">
        <v>150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</row>
    <row r="83" spans="1:15">
      <c r="A83" s="71" t="str">
        <f>IF('4'!G11&gt;='4'!G12,"ПРАВИЛЬНО","ОШИБКА")</f>
        <v>ПРАВИЛЬНО</v>
      </c>
      <c r="B83" s="193" t="s">
        <v>151</v>
      </c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</row>
    <row r="84" spans="1:15">
      <c r="A84" s="71" t="str">
        <f>IF('4'!H11&gt;='4'!H12,"ПРАВИЛЬНО","ОШИБКА")</f>
        <v>ПРАВИЛЬНО</v>
      </c>
      <c r="B84" s="193" t="s">
        <v>152</v>
      </c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</row>
    <row r="85" spans="1:15">
      <c r="A85" s="71" t="str">
        <f>IF('4'!C11&gt;='4'!C13,"ПРАВИЛЬНО","ОШИБКА")</f>
        <v>ПРАВИЛЬНО</v>
      </c>
      <c r="B85" s="193" t="s">
        <v>153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</row>
    <row r="86" spans="1:15">
      <c r="A86" s="71" t="str">
        <f>IF('4'!D11&gt;='4'!D13,"ПРАВИЛЬНО","ОШИБКА")</f>
        <v>ПРАВИЛЬНО</v>
      </c>
      <c r="B86" s="193" t="s">
        <v>154</v>
      </c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</row>
    <row r="87" spans="1:15">
      <c r="A87" s="71" t="str">
        <f>IF('4'!E11&gt;='4'!E13,"ПРАВИЛЬНО","ОШИБКА")</f>
        <v>ПРАВИЛЬНО</v>
      </c>
      <c r="B87" s="193" t="s">
        <v>155</v>
      </c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</row>
    <row r="88" spans="1:15">
      <c r="A88" s="71" t="str">
        <f>IF('4'!F11&gt;='4'!F13,"ПРАВИЛЬНО","ОШИБКА")</f>
        <v>ПРАВИЛЬНО</v>
      </c>
      <c r="B88" s="193" t="s">
        <v>156</v>
      </c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</row>
    <row r="89" spans="1:15">
      <c r="A89" s="71" t="str">
        <f>IF('4'!G11&gt;='4'!G13,"ПРАВИЛЬНО","ОШИБКА")</f>
        <v>ПРАВИЛЬНО</v>
      </c>
      <c r="B89" s="193" t="s">
        <v>157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</row>
    <row r="90" spans="1:15">
      <c r="A90" s="71" t="str">
        <f>IF('4'!H11&gt;='4'!H13,"ПРАВИЛЬНО","ОШИБКА")</f>
        <v>ПРАВИЛЬНО</v>
      </c>
      <c r="B90" s="193" t="s">
        <v>158</v>
      </c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</row>
    <row r="91" spans="1:15">
      <c r="A91" s="71" t="str">
        <f>IF('5'!C8&gt;='5'!C9,"ПРАВИЛЬНО","ОШИБКА")</f>
        <v>ПРАВИЛЬНО</v>
      </c>
      <c r="B91" s="193" t="s">
        <v>160</v>
      </c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</row>
    <row r="92" spans="1:15">
      <c r="A92" s="71" t="str">
        <f>IF('5'!D8&gt;='5'!D9,"ПРАВИЛЬНО","ОШИБКА")</f>
        <v>ПРАВИЛЬНО</v>
      </c>
      <c r="B92" s="193" t="s">
        <v>161</v>
      </c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</row>
    <row r="93" spans="1:15">
      <c r="A93" s="71" t="str">
        <f>IF('5'!E8&gt;='5'!E9,"ПРАВИЛЬНО","ОШИБКА")</f>
        <v>ПРАВИЛЬНО</v>
      </c>
      <c r="B93" s="193" t="s">
        <v>162</v>
      </c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</row>
    <row r="94" spans="1:15">
      <c r="A94" s="71" t="str">
        <f>IF('5'!F8&gt;='5'!F9,"ПРАВИЛЬНО","ОШИБКА")</f>
        <v>ПРАВИЛЬНО</v>
      </c>
      <c r="B94" s="193" t="s">
        <v>163</v>
      </c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</row>
    <row r="95" spans="1:15">
      <c r="A95" s="71" t="str">
        <f>IF('5'!G8&gt;='5'!G9,"ПРАВИЛЬНО","ОШИБКА")</f>
        <v>ПРАВИЛЬНО</v>
      </c>
      <c r="B95" s="193" t="s">
        <v>164</v>
      </c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</row>
    <row r="96" spans="1:15">
      <c r="A96" s="71" t="str">
        <f>IF('5'!H8&gt;='5'!H9,"ПРАВИЛЬНО","ОШИБКА")</f>
        <v>ПРАВИЛЬНО</v>
      </c>
      <c r="B96" s="193" t="s">
        <v>165</v>
      </c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</row>
    <row r="97" spans="1:15">
      <c r="A97" s="71" t="str">
        <f>IF('5'!I8&gt;='5'!I9,"ПРАВИЛЬНО","ОШИБКА")</f>
        <v>ПРАВИЛЬНО</v>
      </c>
      <c r="B97" s="193" t="s">
        <v>166</v>
      </c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</row>
    <row r="98" spans="1:15">
      <c r="A98" s="71" t="str">
        <f>IF('5'!J8&gt;='5'!J9,"ПРАВИЛЬНО","ОШИБКА")</f>
        <v>ПРАВИЛЬНО</v>
      </c>
      <c r="B98" s="193" t="s">
        <v>167</v>
      </c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</row>
    <row r="99" spans="1:15">
      <c r="A99" s="71" t="str">
        <f>IF('5'!K8&gt;='5'!K9,"ПРАВИЛЬНО","ОШИБКА")</f>
        <v>ПРАВИЛЬНО</v>
      </c>
      <c r="B99" s="193" t="s">
        <v>168</v>
      </c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</row>
    <row r="100" spans="1:15">
      <c r="A100" s="71" t="str">
        <f>IF('5'!L8&gt;='5'!L9,"ПРАВИЛЬНО","ОШИБКА")</f>
        <v>ПРАВИЛЬНО</v>
      </c>
      <c r="B100" s="193" t="s">
        <v>169</v>
      </c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</row>
    <row r="101" spans="1:15">
      <c r="A101" s="71" t="str">
        <f>IF('5'!C8&gt;='5'!C10,"ПРАВИЛЬНО","ОШИБКА")</f>
        <v>ПРАВИЛЬНО</v>
      </c>
      <c r="B101" s="193" t="s">
        <v>170</v>
      </c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</row>
    <row r="102" spans="1:15" ht="12.75" customHeight="1">
      <c r="A102" s="71" t="str">
        <f>IF('5'!D8&gt;='5'!D10,"ПРАВИЛЬНО","ОШИБКА")</f>
        <v>ПРАВИЛЬНО</v>
      </c>
      <c r="B102" s="193" t="s">
        <v>171</v>
      </c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</row>
    <row r="103" spans="1:15" ht="12.75" customHeight="1">
      <c r="A103" s="71" t="str">
        <f>IF('5'!E8&gt;='5'!E10,"ПРАВИЛЬНО","ОШИБКА")</f>
        <v>ПРАВИЛЬНО</v>
      </c>
      <c r="B103" s="193" t="s">
        <v>172</v>
      </c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</row>
    <row r="104" spans="1:15" ht="12.75" customHeight="1">
      <c r="A104" s="71" t="str">
        <f>IF('5'!F8&gt;='5'!F10,"ПРАВИЛЬНО","ОШИБКА")</f>
        <v>ПРАВИЛЬНО</v>
      </c>
      <c r="B104" s="193" t="s">
        <v>173</v>
      </c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</row>
    <row r="105" spans="1:15" ht="12.75" customHeight="1">
      <c r="A105" s="71" t="str">
        <f>IF('5'!G8&gt;='5'!G10,"ПРАВИЛЬНО","ОШИБКА")</f>
        <v>ПРАВИЛЬНО</v>
      </c>
      <c r="B105" s="193" t="s">
        <v>174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</row>
    <row r="106" spans="1:15" ht="12.75" customHeight="1">
      <c r="A106" s="71" t="str">
        <f>IF('5'!H8&gt;='5'!H10,"ПРАВИЛЬНО","ОШИБКА")</f>
        <v>ПРАВИЛЬНО</v>
      </c>
      <c r="B106" s="193" t="s">
        <v>175</v>
      </c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</row>
    <row r="107" spans="1:15" ht="12.75" customHeight="1">
      <c r="A107" s="71" t="str">
        <f>IF('5'!I8&gt;='5'!I10,"ПРАВИЛЬНО","ОШИБКА")</f>
        <v>ПРАВИЛЬНО</v>
      </c>
      <c r="B107" s="193" t="s">
        <v>159</v>
      </c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</row>
    <row r="108" spans="1:15" ht="12.75" customHeight="1">
      <c r="A108" s="71" t="str">
        <f>IF('5'!J8&gt;='5'!J10,"ПРАВИЛЬНО","ОШИБКА")</f>
        <v>ПРАВИЛЬНО</v>
      </c>
      <c r="B108" s="193" t="s">
        <v>176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</row>
    <row r="109" spans="1:15" ht="12.75" customHeight="1">
      <c r="A109" s="71" t="str">
        <f>IF('5'!K8&gt;='5'!K10,"ПРАВИЛЬНО","ОШИБКА")</f>
        <v>ПРАВИЛЬНО</v>
      </c>
      <c r="B109" s="193" t="s">
        <v>177</v>
      </c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</row>
    <row r="110" spans="1:15" ht="12.75" customHeight="1">
      <c r="A110" s="71" t="str">
        <f>IF('5'!L8&gt;='5'!L10,"ПРАВИЛЬНО","ОШИБКА")</f>
        <v>ПРАВИЛЬНО</v>
      </c>
      <c r="B110" s="193" t="s">
        <v>178</v>
      </c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</row>
    <row r="111" spans="1:15">
      <c r="A111" s="71" t="str">
        <f>IF('4'!C11=SUM('5'!C8:L8),"ПРАВИЛЬНО","ОШИБКА")</f>
        <v>ПРАВИЛЬНО</v>
      </c>
      <c r="B111" s="194" t="s">
        <v>179</v>
      </c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</row>
    <row r="112" spans="1:15">
      <c r="A112" s="71" t="str">
        <f>IF('4'!C12=SUM('5'!C9:L9),"ПРАВИЛЬНО","ОШИБКА")</f>
        <v>ПРАВИЛЬНО</v>
      </c>
      <c r="B112" s="194" t="s">
        <v>180</v>
      </c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</row>
    <row r="113" spans="1:15">
      <c r="A113" s="71" t="str">
        <f>IF('4'!C13=SUM('5'!C10:L10),"ПРАВИЛЬНО","ОШИБКА")</f>
        <v>ПРАВИЛЬНО</v>
      </c>
      <c r="B113" s="194" t="s">
        <v>181</v>
      </c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</row>
  </sheetData>
  <sheetProtection password="CF66" sheet="1" objects="1" scenarios="1"/>
  <mergeCells count="112">
    <mergeCell ref="B6:O6"/>
    <mergeCell ref="B19:O19"/>
    <mergeCell ref="B20:O20"/>
    <mergeCell ref="B21:O21"/>
    <mergeCell ref="B22:O22"/>
    <mergeCell ref="B1:E1"/>
    <mergeCell ref="B3:O3"/>
    <mergeCell ref="B4:O4"/>
    <mergeCell ref="B5:O5"/>
    <mergeCell ref="B18:O18"/>
    <mergeCell ref="B7:O7"/>
    <mergeCell ref="B8:O8"/>
    <mergeCell ref="B9:O9"/>
    <mergeCell ref="B10:O10"/>
    <mergeCell ref="B11:O11"/>
    <mergeCell ref="B12:O12"/>
    <mergeCell ref="B13:O13"/>
    <mergeCell ref="B14:O14"/>
    <mergeCell ref="B15:O15"/>
    <mergeCell ref="B16:O16"/>
    <mergeCell ref="B17:O17"/>
    <mergeCell ref="B28:O28"/>
    <mergeCell ref="B29:O29"/>
    <mergeCell ref="B30:O30"/>
    <mergeCell ref="B31:O31"/>
    <mergeCell ref="B32:O32"/>
    <mergeCell ref="B23:O23"/>
    <mergeCell ref="B24:O24"/>
    <mergeCell ref="B25:O25"/>
    <mergeCell ref="B26:O26"/>
    <mergeCell ref="B27:O27"/>
    <mergeCell ref="B43:O43"/>
    <mergeCell ref="B44:O44"/>
    <mergeCell ref="B45:O45"/>
    <mergeCell ref="B38:O38"/>
    <mergeCell ref="B39:O39"/>
    <mergeCell ref="B40:O40"/>
    <mergeCell ref="B41:O41"/>
    <mergeCell ref="B42:O42"/>
    <mergeCell ref="B33:O33"/>
    <mergeCell ref="B34:O34"/>
    <mergeCell ref="B35:O35"/>
    <mergeCell ref="B36:O36"/>
    <mergeCell ref="B37:O37"/>
    <mergeCell ref="B59:O59"/>
    <mergeCell ref="B60:O60"/>
    <mergeCell ref="B61:O61"/>
    <mergeCell ref="B62:O62"/>
    <mergeCell ref="B63:O63"/>
    <mergeCell ref="B46:O46"/>
    <mergeCell ref="B47:O47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69:O69"/>
    <mergeCell ref="B70:O70"/>
    <mergeCell ref="B71:O71"/>
    <mergeCell ref="B72:O72"/>
    <mergeCell ref="B73:O73"/>
    <mergeCell ref="B64:O64"/>
    <mergeCell ref="B65:O65"/>
    <mergeCell ref="B66:O66"/>
    <mergeCell ref="B67:O67"/>
    <mergeCell ref="B68:O68"/>
    <mergeCell ref="B79:O79"/>
    <mergeCell ref="B80:O80"/>
    <mergeCell ref="B81:O81"/>
    <mergeCell ref="B82:O82"/>
    <mergeCell ref="B83:O83"/>
    <mergeCell ref="B74:O74"/>
    <mergeCell ref="B75:O75"/>
    <mergeCell ref="B76:O76"/>
    <mergeCell ref="B77:O77"/>
    <mergeCell ref="B78:O78"/>
    <mergeCell ref="B89:O89"/>
    <mergeCell ref="B90:O90"/>
    <mergeCell ref="B91:O91"/>
    <mergeCell ref="B92:O92"/>
    <mergeCell ref="B93:O93"/>
    <mergeCell ref="B84:O84"/>
    <mergeCell ref="B85:O85"/>
    <mergeCell ref="B86:O86"/>
    <mergeCell ref="B87:O87"/>
    <mergeCell ref="B88:O88"/>
    <mergeCell ref="B99:O99"/>
    <mergeCell ref="B100:O100"/>
    <mergeCell ref="B101:O101"/>
    <mergeCell ref="B102:O102"/>
    <mergeCell ref="B103:O103"/>
    <mergeCell ref="B94:O94"/>
    <mergeCell ref="B95:O95"/>
    <mergeCell ref="B96:O96"/>
    <mergeCell ref="B97:O97"/>
    <mergeCell ref="B98:O98"/>
    <mergeCell ref="B109:O109"/>
    <mergeCell ref="B110:O110"/>
    <mergeCell ref="B111:O111"/>
    <mergeCell ref="B112:O112"/>
    <mergeCell ref="B113:O113"/>
    <mergeCell ref="B104:O104"/>
    <mergeCell ref="B105:O105"/>
    <mergeCell ref="B106:O106"/>
    <mergeCell ref="B107:O107"/>
    <mergeCell ref="B108:O108"/>
  </mergeCells>
  <conditionalFormatting sqref="A3:A69">
    <cfRule type="containsText" dxfId="28" priority="29" stopIfTrue="1" operator="containsText" text="ПРАВИЛЬНО">
      <formula>NOT(ISERROR(SEARCH("ПРАВИЛЬНО",A3)))</formula>
    </cfRule>
    <cfRule type="containsText" dxfId="27" priority="32" stopIfTrue="1" operator="containsText" text="ОШИБКА">
      <formula>NOT(ISERROR(SEARCH("ОШИБКА",A3)))</formula>
    </cfRule>
  </conditionalFormatting>
  <conditionalFormatting sqref="A3:A11">
    <cfRule type="containsText" dxfId="26" priority="30" stopIfTrue="1" operator="containsText" text="ОШИБКА">
      <formula>NOT(ISERROR(SEARCH("ОШИБКА",A3)))</formula>
    </cfRule>
  </conditionalFormatting>
  <conditionalFormatting sqref="A3:A11">
    <cfRule type="containsText" dxfId="25" priority="26" stopIfTrue="1" operator="containsText" text="ОШИБКА">
      <formula>NOT(ISERROR(SEARCH("ОШИБКА",A3)))</formula>
    </cfRule>
  </conditionalFormatting>
  <conditionalFormatting sqref="A3:A11">
    <cfRule type="containsText" dxfId="24" priority="24" stopIfTrue="1" operator="containsText" text="ПРАВИЛЬНО">
      <formula>NOT(ISERROR(SEARCH("ПРАВИЛЬНО",A3)))</formula>
    </cfRule>
    <cfRule type="containsText" dxfId="23" priority="25" stopIfTrue="1" operator="containsText" text="ОШИБКА">
      <formula>NOT(ISERROR(SEARCH("ОШИБКА",A3)))</formula>
    </cfRule>
  </conditionalFormatting>
  <conditionalFormatting sqref="A7:A69">
    <cfRule type="containsText" dxfId="22" priority="23" stopIfTrue="1" operator="containsText" text="ОШИБКА">
      <formula>NOT(ISERROR(SEARCH("ОШИБКА",A7)))</formula>
    </cfRule>
  </conditionalFormatting>
  <conditionalFormatting sqref="A7:A69">
    <cfRule type="containsText" dxfId="21" priority="21" stopIfTrue="1" operator="containsText" text="ПРАВИЛЬНО">
      <formula>NOT(ISERROR(SEARCH("ПРАВИЛЬНО",A7)))</formula>
    </cfRule>
    <cfRule type="containsText" dxfId="20" priority="22" stopIfTrue="1" operator="containsText" text="ОШИБКА">
      <formula>NOT(ISERROR(SEARCH("ОШИБКА",A7)))</formula>
    </cfRule>
  </conditionalFormatting>
  <conditionalFormatting sqref="A70:A100">
    <cfRule type="containsText" dxfId="19" priority="19" stopIfTrue="1" operator="containsText" text="ПРАВИЛЬНО">
      <formula>NOT(ISERROR(SEARCH("ПРАВИЛЬНО",A70)))</formula>
    </cfRule>
    <cfRule type="containsText" dxfId="18" priority="20" stopIfTrue="1" operator="containsText" text="ОШИБКА">
      <formula>NOT(ISERROR(SEARCH("ОШИБКА",A70)))</formula>
    </cfRule>
  </conditionalFormatting>
  <conditionalFormatting sqref="A70:A100">
    <cfRule type="containsText" dxfId="17" priority="18" stopIfTrue="1" operator="containsText" text="ОШИБКА">
      <formula>NOT(ISERROR(SEARCH("ОШИБКА",A70)))</formula>
    </cfRule>
  </conditionalFormatting>
  <conditionalFormatting sqref="A70:A100">
    <cfRule type="containsText" dxfId="16" priority="16" stopIfTrue="1" operator="containsText" text="ПРАВИЛЬНО">
      <formula>NOT(ISERROR(SEARCH("ПРАВИЛЬНО",A70)))</formula>
    </cfRule>
    <cfRule type="containsText" dxfId="15" priority="17" stopIfTrue="1" operator="containsText" text="ОШИБКА">
      <formula>NOT(ISERROR(SEARCH("ОШИБКА",A70)))</formula>
    </cfRule>
  </conditionalFormatting>
  <conditionalFormatting sqref="A70:A100">
    <cfRule type="containsText" dxfId="14" priority="14" stopIfTrue="1" operator="containsText" text="ПРАВИЛЬНО">
      <formula>NOT(ISERROR(SEARCH("ПРАВИЛЬНО",A70)))</formula>
    </cfRule>
    <cfRule type="containsText" dxfId="13" priority="15" stopIfTrue="1" operator="containsText" text="ОШИБКА">
      <formula>NOT(ISERROR(SEARCH("ОШИБКА",A70)))</formula>
    </cfRule>
  </conditionalFormatting>
  <conditionalFormatting sqref="A70:A100">
    <cfRule type="containsText" dxfId="12" priority="13" stopIfTrue="1" operator="containsText" text="ОШИБКА">
      <formula>NOT(ISERROR(SEARCH("ОШИБКА",A70)))</formula>
    </cfRule>
  </conditionalFormatting>
  <conditionalFormatting sqref="A70:A100">
    <cfRule type="containsText" dxfId="11" priority="11" stopIfTrue="1" operator="containsText" text="ПРАВИЛЬНО">
      <formula>NOT(ISERROR(SEARCH("ПРАВИЛЬНО",A70)))</formula>
    </cfRule>
    <cfRule type="containsText" dxfId="10" priority="12" stopIfTrue="1" operator="containsText" text="ОШИБКА">
      <formula>NOT(ISERROR(SEARCH("ОШИБКА",A70)))</formula>
    </cfRule>
  </conditionalFormatting>
  <conditionalFormatting sqref="A101:A113">
    <cfRule type="containsText" dxfId="9" priority="9" stopIfTrue="1" operator="containsText" text="ПРАВИЛЬНО">
      <formula>NOT(ISERROR(SEARCH("ПРАВИЛЬНО",A101)))</formula>
    </cfRule>
    <cfRule type="containsText" dxfId="8" priority="10" stopIfTrue="1" operator="containsText" text="ОШИБКА">
      <formula>NOT(ISERROR(SEARCH("ОШИБКА",A101)))</formula>
    </cfRule>
  </conditionalFormatting>
  <conditionalFormatting sqref="A101:A113">
    <cfRule type="containsText" dxfId="7" priority="8" stopIfTrue="1" operator="containsText" text="ОШИБКА">
      <formula>NOT(ISERROR(SEARCH("ОШИБКА",A101)))</formula>
    </cfRule>
  </conditionalFormatting>
  <conditionalFormatting sqref="A101:A113">
    <cfRule type="containsText" dxfId="6" priority="6" stopIfTrue="1" operator="containsText" text="ПРАВИЛЬНО">
      <formula>NOT(ISERROR(SEARCH("ПРАВИЛЬНО",A101)))</formula>
    </cfRule>
    <cfRule type="containsText" dxfId="5" priority="7" stopIfTrue="1" operator="containsText" text="ОШИБКА">
      <formula>NOT(ISERROR(SEARCH("ОШИБКА",A101)))</formula>
    </cfRule>
  </conditionalFormatting>
  <conditionalFormatting sqref="A101:A113">
    <cfRule type="containsText" dxfId="4" priority="4" stopIfTrue="1" operator="containsText" text="ПРАВИЛЬНО">
      <formula>NOT(ISERROR(SEARCH("ПРАВИЛЬНО",A101)))</formula>
    </cfRule>
    <cfRule type="containsText" dxfId="3" priority="5" stopIfTrue="1" operator="containsText" text="ОШИБКА">
      <formula>NOT(ISERROR(SEARCH("ОШИБКА",A101)))</formula>
    </cfRule>
  </conditionalFormatting>
  <conditionalFormatting sqref="A101:A113">
    <cfRule type="containsText" dxfId="2" priority="3" stopIfTrue="1" operator="containsText" text="ОШИБКА">
      <formula>NOT(ISERROR(SEARCH("ОШИБКА",A101)))</formula>
    </cfRule>
  </conditionalFormatting>
  <conditionalFormatting sqref="A101:A113">
    <cfRule type="containsText" dxfId="1" priority="1" stopIfTrue="1" operator="containsText" text="ПРАВИЛЬНО">
      <formula>NOT(ISERROR(SEARCH("ПРАВИЛЬНО",A101)))</formula>
    </cfRule>
    <cfRule type="containsText" dxfId="0" priority="2" stopIfTrue="1" operator="containsText" text="ОШИБКА">
      <formula>NOT(ISERROR(SEARCH("ОШИБКА",A101)))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32</vt:i4>
      </vt:variant>
    </vt:vector>
  </HeadingPairs>
  <TitlesOfParts>
    <vt:vector size="40" baseType="lpstr">
      <vt:lpstr>раздел0</vt:lpstr>
      <vt:lpstr>1</vt:lpstr>
      <vt:lpstr>2</vt:lpstr>
      <vt:lpstr>3</vt:lpstr>
      <vt:lpstr>4</vt:lpstr>
      <vt:lpstr>5</vt:lpstr>
      <vt:lpstr>6,7</vt:lpstr>
      <vt:lpstr>проверка</vt:lpstr>
      <vt:lpstr>'1'!_Par110</vt:lpstr>
      <vt:lpstr>'1'!_Par118</vt:lpstr>
      <vt:lpstr>'1'!_Par126</vt:lpstr>
      <vt:lpstr>'1'!_Par142</vt:lpstr>
      <vt:lpstr>'1'!_Par150</vt:lpstr>
      <vt:lpstr>'1'!_Par166</vt:lpstr>
      <vt:lpstr>'1'!_Par174</vt:lpstr>
      <vt:lpstr>'1'!_Par198</vt:lpstr>
      <vt:lpstr>'1'!_Par206</vt:lpstr>
      <vt:lpstr>'2'!_Par238</vt:lpstr>
      <vt:lpstr>'2'!_Par253</vt:lpstr>
      <vt:lpstr>'2'!_Par273</vt:lpstr>
      <vt:lpstr>'3'!_Par484</vt:lpstr>
      <vt:lpstr>'3'!_Par485</vt:lpstr>
      <vt:lpstr>'3'!_Par486</vt:lpstr>
      <vt:lpstr>'3'!_Par487</vt:lpstr>
      <vt:lpstr>'3'!_Par495</vt:lpstr>
      <vt:lpstr>'4'!_Par563</vt:lpstr>
      <vt:lpstr>'4'!_Par581</vt:lpstr>
      <vt:lpstr>'4'!_Par582</vt:lpstr>
      <vt:lpstr>'4'!_Par584</vt:lpstr>
      <vt:lpstr>'4'!_Par585</vt:lpstr>
      <vt:lpstr>'4'!_Par586</vt:lpstr>
      <vt:lpstr>'4'!_Par588</vt:lpstr>
      <vt:lpstr>'4'!_Par596</vt:lpstr>
      <vt:lpstr>'4'!_Par604</vt:lpstr>
      <vt:lpstr>'5'!_Par633</vt:lpstr>
      <vt:lpstr>'5'!_Par642</vt:lpstr>
      <vt:lpstr>'5'!_Par644</vt:lpstr>
      <vt:lpstr>'5'!_Par656</vt:lpstr>
      <vt:lpstr>'5'!_Par668</vt:lpstr>
      <vt:lpstr>раздел0!Область_печати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Капустина НВ</dc:creator>
  <cp:lastModifiedBy>Кузнецова Е.Д.</cp:lastModifiedBy>
  <dcterms:created xsi:type="dcterms:W3CDTF">2017-12-29T10:00:33Z</dcterms:created>
  <dcterms:modified xsi:type="dcterms:W3CDTF">2021-01-26T05:59:50Z</dcterms:modified>
</cp:coreProperties>
</file>